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4-25\Столовая\Food\"/>
    </mc:Choice>
  </mc:AlternateContent>
  <xr:revisionPtr revIDLastSave="0" documentId="13_ncr:1_{AA791DC4-C019-4401-AD7A-8823580D4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" i="1" l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F140" i="1"/>
  <c r="B134" i="1"/>
  <c r="A134" i="1"/>
  <c r="L133" i="1"/>
  <c r="J133" i="1"/>
  <c r="I133" i="1"/>
  <c r="H133" i="1"/>
  <c r="G133" i="1"/>
  <c r="F133" i="1"/>
  <c r="B127" i="1"/>
  <c r="A127" i="1"/>
  <c r="L126" i="1"/>
  <c r="J126" i="1"/>
  <c r="I126" i="1"/>
  <c r="H126" i="1"/>
  <c r="H134" i="1" s="1"/>
  <c r="G126" i="1"/>
  <c r="F126" i="1"/>
  <c r="B121" i="1"/>
  <c r="A121" i="1"/>
  <c r="L120" i="1"/>
  <c r="J120" i="1"/>
  <c r="I120" i="1"/>
  <c r="H120" i="1"/>
  <c r="G120" i="1"/>
  <c r="F120" i="1"/>
  <c r="B114" i="1"/>
  <c r="A114" i="1"/>
  <c r="L113" i="1"/>
  <c r="J113" i="1"/>
  <c r="I113" i="1"/>
  <c r="H113" i="1"/>
  <c r="G113" i="1"/>
  <c r="F113" i="1"/>
  <c r="B107" i="1"/>
  <c r="A107" i="1"/>
  <c r="L106" i="1"/>
  <c r="J106" i="1"/>
  <c r="I106" i="1"/>
  <c r="H106" i="1"/>
  <c r="G106" i="1"/>
  <c r="F106" i="1"/>
  <c r="B99" i="1"/>
  <c r="A99" i="1"/>
  <c r="L98" i="1"/>
  <c r="L107" i="1" s="1"/>
  <c r="J98" i="1"/>
  <c r="I98" i="1"/>
  <c r="H98" i="1"/>
  <c r="G98" i="1"/>
  <c r="F98" i="1"/>
  <c r="B92" i="1"/>
  <c r="A92" i="1"/>
  <c r="L91" i="1"/>
  <c r="J91" i="1"/>
  <c r="I91" i="1"/>
  <c r="H91" i="1"/>
  <c r="G91" i="1"/>
  <c r="F91" i="1"/>
  <c r="B84" i="1"/>
  <c r="A84" i="1"/>
  <c r="L83" i="1"/>
  <c r="L92" i="1" s="1"/>
  <c r="J83" i="1"/>
  <c r="I83" i="1"/>
  <c r="I92" i="1" s="1"/>
  <c r="H83" i="1"/>
  <c r="H92" i="1" s="1"/>
  <c r="G83" i="1"/>
  <c r="F83" i="1"/>
  <c r="B77" i="1"/>
  <c r="A77" i="1"/>
  <c r="L76" i="1"/>
  <c r="J76" i="1"/>
  <c r="I76" i="1"/>
  <c r="H76" i="1"/>
  <c r="G76" i="1"/>
  <c r="F76" i="1"/>
  <c r="B69" i="1"/>
  <c r="A69" i="1"/>
  <c r="L68" i="1"/>
  <c r="J68" i="1"/>
  <c r="I68" i="1"/>
  <c r="I77" i="1" s="1"/>
  <c r="H68" i="1"/>
  <c r="G68" i="1"/>
  <c r="G77" i="1" s="1"/>
  <c r="F68" i="1"/>
  <c r="F77" i="1" s="1"/>
  <c r="B62" i="1"/>
  <c r="A62" i="1"/>
  <c r="L61" i="1"/>
  <c r="J61" i="1"/>
  <c r="I61" i="1"/>
  <c r="H61" i="1"/>
  <c r="G61" i="1"/>
  <c r="F61" i="1"/>
  <c r="B54" i="1"/>
  <c r="A54" i="1"/>
  <c r="L53" i="1"/>
  <c r="J53" i="1"/>
  <c r="J62" i="1" s="1"/>
  <c r="I53" i="1"/>
  <c r="H53" i="1"/>
  <c r="G53" i="1"/>
  <c r="F53" i="1"/>
  <c r="B47" i="1"/>
  <c r="A47" i="1"/>
  <c r="L46" i="1"/>
  <c r="J46" i="1"/>
  <c r="I46" i="1"/>
  <c r="H46" i="1"/>
  <c r="G46" i="1"/>
  <c r="F46" i="1"/>
  <c r="B39" i="1"/>
  <c r="A39" i="1"/>
  <c r="L38" i="1"/>
  <c r="J38" i="1"/>
  <c r="I38" i="1"/>
  <c r="H38" i="1"/>
  <c r="H47" i="1" s="1"/>
  <c r="G38" i="1"/>
  <c r="F38" i="1"/>
  <c r="F47" i="1" s="1"/>
  <c r="B32" i="1"/>
  <c r="A32" i="1"/>
  <c r="L31" i="1"/>
  <c r="J31" i="1"/>
  <c r="I31" i="1"/>
  <c r="H31" i="1"/>
  <c r="G31" i="1"/>
  <c r="F31" i="1"/>
  <c r="B25" i="1"/>
  <c r="A25" i="1"/>
  <c r="L24" i="1"/>
  <c r="J24" i="1"/>
  <c r="I24" i="1"/>
  <c r="I32" i="1" s="1"/>
  <c r="H24" i="1"/>
  <c r="G24" i="1"/>
  <c r="F24" i="1"/>
  <c r="B19" i="1"/>
  <c r="A19" i="1"/>
  <c r="L18" i="1"/>
  <c r="J18" i="1"/>
  <c r="I18" i="1"/>
  <c r="H18" i="1"/>
  <c r="G18" i="1"/>
  <c r="F18" i="1"/>
  <c r="B12" i="1"/>
  <c r="A12" i="1"/>
  <c r="L11" i="1"/>
  <c r="J11" i="1"/>
  <c r="I11" i="1"/>
  <c r="H11" i="1"/>
  <c r="H19" i="1" s="1"/>
  <c r="G11" i="1"/>
  <c r="F11" i="1"/>
  <c r="G47" i="1" l="1"/>
  <c r="I134" i="1"/>
  <c r="G121" i="1"/>
  <c r="G149" i="1"/>
  <c r="J121" i="1"/>
  <c r="I62" i="1"/>
  <c r="I47" i="1"/>
  <c r="I149" i="1"/>
  <c r="G62" i="1"/>
  <c r="L32" i="1"/>
  <c r="F32" i="1"/>
  <c r="F92" i="1"/>
  <c r="H149" i="1"/>
  <c r="F149" i="1"/>
  <c r="L134" i="1"/>
  <c r="J134" i="1"/>
  <c r="J149" i="1"/>
  <c r="F121" i="1"/>
  <c r="H107" i="1"/>
  <c r="L77" i="1"/>
  <c r="J77" i="1"/>
  <c r="L62" i="1"/>
  <c r="H62" i="1"/>
  <c r="L47" i="1"/>
  <c r="J32" i="1"/>
  <c r="G32" i="1"/>
  <c r="L19" i="1"/>
  <c r="J19" i="1"/>
  <c r="I19" i="1"/>
  <c r="G19" i="1"/>
  <c r="J107" i="1"/>
  <c r="L149" i="1"/>
  <c r="F19" i="1"/>
  <c r="H32" i="1"/>
  <c r="J47" i="1"/>
  <c r="F62" i="1"/>
  <c r="H77" i="1"/>
  <c r="J92" i="1"/>
  <c r="F107" i="1"/>
  <c r="H121" i="1"/>
  <c r="G107" i="1"/>
  <c r="I121" i="1"/>
  <c r="F134" i="1"/>
  <c r="G92" i="1"/>
  <c r="I107" i="1"/>
  <c r="L121" i="1"/>
  <c r="G134" i="1"/>
  <c r="I150" i="1" l="1"/>
  <c r="J150" i="1"/>
  <c r="L150" i="1"/>
  <c r="G150" i="1"/>
  <c r="H150" i="1"/>
  <c r="F150" i="1"/>
</calcChain>
</file>

<file path=xl/sharedStrings.xml><?xml version="1.0" encoding="utf-8"?>
<sst xmlns="http://schemas.openxmlformats.org/spreadsheetml/2006/main" count="344" uniqueCount="133">
  <si>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</si>
  <si>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</si>
  <si>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</si>
  <si>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</si>
  <si>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</si>
  <si>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</si>
  <si>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</si>
  <si>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</si>
  <si>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</si>
  <si>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</si>
  <si>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</si>
  <si>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</si>
  <si>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</si>
  <si>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</si>
  <si>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</si>
  <si>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</si>
  <si>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</si>
  <si>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</si>
  <si>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</si>
  <si>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</si>
  <si>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</si>
  <si>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</si>
  <si>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</si>
  <si>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</si>
  <si>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</si>
  <si>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</si>
  <si>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</si>
  <si>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</si>
  <si>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</si>
  <si>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</si>
  <si>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</si>
  <si>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</si>
  <si>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</si>
  <si>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</si>
  <si>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</si>
  <si>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</si>
  <si>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</si>
  <si>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</si>
  <si>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Сок яблочный</t>
  </si>
  <si>
    <t>Овощи свежие в нарезке</t>
  </si>
  <si>
    <t>Компот из апельсинов</t>
  </si>
  <si>
    <t>Хлеб ржаной</t>
  </si>
  <si>
    <t>Хлеб пшеничный</t>
  </si>
  <si>
    <t>Каша манная жидкая</t>
  </si>
  <si>
    <t>Какао с молоком</t>
  </si>
  <si>
    <t>Яблоко</t>
  </si>
  <si>
    <t>Чай с сахаром</t>
  </si>
  <si>
    <t>Салат из моркови и яблок</t>
  </si>
  <si>
    <t>Жаркое по-домашнему</t>
  </si>
  <si>
    <t>Кисель</t>
  </si>
  <si>
    <t>Чай с лимоном</t>
  </si>
  <si>
    <t>Салат "Дары осени"</t>
  </si>
  <si>
    <t>Компот из свежих плодов</t>
  </si>
  <si>
    <t>Директор МБОУ "Южноуральская СОШ"</t>
  </si>
  <si>
    <t>МБОУ "Южноуральская СОШ"</t>
  </si>
  <si>
    <t>Компот из свежих ягод</t>
  </si>
  <si>
    <t>Суп картофельный с бобовыми</t>
  </si>
  <si>
    <t>Компот из смеси сухофруктов</t>
  </si>
  <si>
    <t>Омлет с сыром</t>
  </si>
  <si>
    <t>Суп из овощей</t>
  </si>
  <si>
    <t>Компот из кураги</t>
  </si>
  <si>
    <t>Пудинг из творога с джемом</t>
  </si>
  <si>
    <t>Кофейный напиток</t>
  </si>
  <si>
    <t>Салат "Школьный вальс"</t>
  </si>
  <si>
    <t>Винегрет овощной</t>
  </si>
  <si>
    <t>Гуляш</t>
  </si>
  <si>
    <t>Птица тушеная в сметанно-томатном соусе</t>
  </si>
  <si>
    <t>фрукт</t>
  </si>
  <si>
    <t>Бутерброд с маслом</t>
  </si>
  <si>
    <t>Чай с молоком</t>
  </si>
  <si>
    <t>Груша</t>
  </si>
  <si>
    <t>Салат из свежих помидоров с луком</t>
  </si>
  <si>
    <t>Макароны отварные</t>
  </si>
  <si>
    <t>салат</t>
  </si>
  <si>
    <t>хлеб черный</t>
  </si>
  <si>
    <t>хлеб белый</t>
  </si>
  <si>
    <t xml:space="preserve">Каша пшенная жидкая </t>
  </si>
  <si>
    <t>Бутерброд с сыром</t>
  </si>
  <si>
    <t>Апельсин</t>
  </si>
  <si>
    <t>Салат витаминный (1 вариант)</t>
  </si>
  <si>
    <t>Фрикадельки рыбные запеченные с соусом сметанным</t>
  </si>
  <si>
    <t>Рис отварной с овощами</t>
  </si>
  <si>
    <t>Огурец  свежий в нарезке</t>
  </si>
  <si>
    <t>Плов из отварной говядины</t>
  </si>
  <si>
    <t>Сок ( инд.упак.)</t>
  </si>
  <si>
    <t>Салат "Полонынский"</t>
  </si>
  <si>
    <t>Суп с рыбными консервами</t>
  </si>
  <si>
    <t>Кнели куриные с соусом томатным</t>
  </si>
  <si>
    <t>Рыба, тушеная в томате с овощами</t>
  </si>
  <si>
    <t>Пюре картофельное</t>
  </si>
  <si>
    <t xml:space="preserve">Груша </t>
  </si>
  <si>
    <t>№229</t>
  </si>
  <si>
    <t>№128</t>
  </si>
  <si>
    <t>№377</t>
  </si>
  <si>
    <t>№ 340</t>
  </si>
  <si>
    <t>Суп картофельный с пельменями</t>
  </si>
  <si>
    <t>Каша гречневая рассыпчатая</t>
  </si>
  <si>
    <t>№ 54</t>
  </si>
  <si>
    <t>№ 88</t>
  </si>
  <si>
    <t>№260</t>
  </si>
  <si>
    <t>№323</t>
  </si>
  <si>
    <t>№342</t>
  </si>
  <si>
    <t>Запеканка из творога с яблоками (с молоком сгущенным)</t>
  </si>
  <si>
    <t>Бутерброды с сыром</t>
  </si>
  <si>
    <t xml:space="preserve">фрукт </t>
  </si>
  <si>
    <t>Суп картофельный с вермишелью</t>
  </si>
  <si>
    <t>Фрикадельки из птицы</t>
  </si>
  <si>
    <t>Капуста тушеная</t>
  </si>
  <si>
    <t xml:space="preserve">гор.блюдо </t>
  </si>
  <si>
    <t>Котлеты рубленые из птицы с соусом томатным</t>
  </si>
  <si>
    <t>Макаронные изделия отварные</t>
  </si>
  <si>
    <t>Борщ Сибирский</t>
  </si>
  <si>
    <t>второе</t>
  </si>
  <si>
    <t>Овощные палочки</t>
  </si>
  <si>
    <t>Котлеты "Здоровье" с соусом томатным</t>
  </si>
  <si>
    <t>Щи из свежей капусты с картофелем</t>
  </si>
  <si>
    <t>Каша пшеничная рассыпчатая (Булгур)</t>
  </si>
  <si>
    <t>Кисель витаминизированный "Витошка"</t>
  </si>
  <si>
    <t>Свежий огурец</t>
  </si>
  <si>
    <t>Рыба запеченая с соусом сметанным</t>
  </si>
  <si>
    <t>Каша рассыпчатая (гречневая) с овощами</t>
  </si>
  <si>
    <t>Суп лапша- домашняя</t>
  </si>
  <si>
    <t>Напиток из черной смородины</t>
  </si>
  <si>
    <t>Кофейный напиток с молоком</t>
  </si>
  <si>
    <t>Хлеб пшеничный в/с</t>
  </si>
  <si>
    <t>Банан</t>
  </si>
  <si>
    <t>Помидор свежий</t>
  </si>
  <si>
    <t>Рассольник ленинградский</t>
  </si>
  <si>
    <t xml:space="preserve">Рагу из птицы </t>
  </si>
  <si>
    <t>Яйцо вареное</t>
  </si>
  <si>
    <t>Свежий помидор в нарезке</t>
  </si>
  <si>
    <t>Плов из мяса птицы</t>
  </si>
  <si>
    <t>Пименова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</si>
</sst>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/>
    <xf numFmtId="0" fontId="0" fillId="5" borderId="2" xfId="0" applyFill="1" applyBorder="1"/>
    <xf numFmtId="0" fontId="0" fillId="5" borderId="3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18" fillId="0" borderId="1" xfId="0" applyFont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164" fontId="17" fillId="4" borderId="4" xfId="0" applyNumberFormat="1" applyFont="1" applyFill="1" applyBorder="1" applyAlignment="1">
      <alignment horizontal="center" vertical="center" wrapText="1"/>
    </xf>
    <xf numFmtId="164" fontId="17" fillId="4" borderId="28" xfId="0" applyNumberFormat="1" applyFont="1" applyFill="1" applyBorder="1" applyAlignment="1">
      <alignment horizontal="center" vertical="center" wrapText="1"/>
    </xf>
    <xf numFmtId="2" fontId="18" fillId="4" borderId="4" xfId="0" applyNumberFormat="1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 applyProtection="1">
      <alignment horizontal="center" vertical="center"/>
      <protection locked="0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left" wrapText="1"/>
      <protection locked="0"/>
    </xf>
    <xf numFmtId="0" fontId="17" fillId="4" borderId="3" xfId="0" applyFont="1" applyFill="1" applyBorder="1" applyAlignment="1">
      <alignment horizontal="center" vertical="center" wrapText="1"/>
    </xf>
    <xf numFmtId="164" fontId="17" fillId="4" borderId="3" xfId="0" applyNumberFormat="1" applyFont="1" applyFill="1" applyBorder="1" applyAlignment="1">
      <alignment horizontal="center" vertical="center" wrapText="1"/>
    </xf>
    <xf numFmtId="164" fontId="17" fillId="4" borderId="2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 applyProtection="1">
      <alignment horizontal="center"/>
      <protection locked="0"/>
    </xf>
    <xf numFmtId="2" fontId="18" fillId="4" borderId="3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26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4" borderId="16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26" xfId="0" applyNumberFormat="1" applyFont="1" applyFill="1" applyBorder="1" applyAlignment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164" fontId="13" fillId="4" borderId="28" xfId="0" applyNumberFormat="1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164" fontId="13" fillId="4" borderId="29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164" fontId="13" fillId="4" borderId="32" xfId="0" applyNumberFormat="1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164" fontId="13" fillId="4" borderId="33" xfId="0" applyNumberFormat="1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1" fillId="6" borderId="22" xfId="0" applyNumberFormat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1" fontId="11" fillId="6" borderId="23" xfId="0" applyNumberFormat="1" applyFont="1" applyFill="1" applyBorder="1" applyAlignment="1" applyProtection="1">
      <alignment horizontal="center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 wrapText="1"/>
    </xf>
    <xf numFmtId="1" fontId="11" fillId="6" borderId="24" xfId="0" applyNumberFormat="1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  <protection locked="0"/>
    </xf>
    <xf numFmtId="1" fontId="11" fillId="6" borderId="2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bestFit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8" t="s">
        <v>54</v>
      </c>
      <c r="D1" s="149"/>
      <c r="E1" s="149"/>
      <c r="F1" s="10" t="s">
        <v>16</v>
      </c>
      <c r="G1" s="2" t="s">
        <v>17</v>
      </c>
      <c r="H1" s="150" t="s">
        <v>53</v>
      </c>
      <c r="I1" s="151"/>
      <c r="J1" s="151"/>
      <c r="K1" s="152"/>
    </row>
    <row r="2" spans="1:12" ht="18" x14ac:dyDescent="0.2">
      <c r="A2" s="33" t="s">
        <v>6</v>
      </c>
      <c r="C2" s="2"/>
      <c r="G2" s="2" t="s">
        <v>18</v>
      </c>
      <c r="H2" s="153" t="s">
        <v>132</v>
      </c>
      <c r="I2" s="153"/>
      <c r="J2" s="153"/>
      <c r="K2" s="15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0">
        <v>2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14</v>
      </c>
      <c r="B5" s="38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.75" x14ac:dyDescent="0.25">
      <c r="A6" s="18">
        <v>1</v>
      </c>
      <c r="B6" s="19">
        <v>1</v>
      </c>
      <c r="C6" s="20" t="s">
        <v>20</v>
      </c>
      <c r="D6" s="55" t="s">
        <v>21</v>
      </c>
      <c r="E6" s="61" t="s">
        <v>43</v>
      </c>
      <c r="F6" s="62">
        <v>200</v>
      </c>
      <c r="G6" s="63">
        <v>8</v>
      </c>
      <c r="H6" s="63">
        <v>10.6</v>
      </c>
      <c r="I6" s="64">
        <v>17</v>
      </c>
      <c r="J6" s="63">
        <v>239.1</v>
      </c>
      <c r="K6" s="62">
        <v>189</v>
      </c>
      <c r="L6" s="65">
        <v>13.11</v>
      </c>
    </row>
    <row r="7" spans="1:12" ht="15.75" x14ac:dyDescent="0.25">
      <c r="A7" s="21"/>
      <c r="B7" s="13"/>
      <c r="C7" s="9"/>
      <c r="D7" s="56"/>
      <c r="E7" s="66" t="s">
        <v>129</v>
      </c>
      <c r="F7" s="67">
        <v>40</v>
      </c>
      <c r="G7" s="68">
        <v>2.6</v>
      </c>
      <c r="H7" s="68">
        <v>3</v>
      </c>
      <c r="I7" s="69">
        <v>8</v>
      </c>
      <c r="J7" s="68">
        <v>110.2</v>
      </c>
      <c r="K7" s="67">
        <v>209</v>
      </c>
      <c r="L7" s="70">
        <v>8.3000000000000007</v>
      </c>
    </row>
    <row r="8" spans="1:12" ht="15.75" x14ac:dyDescent="0.25">
      <c r="A8" s="21"/>
      <c r="B8" s="13"/>
      <c r="C8" s="9"/>
      <c r="D8" s="57" t="s">
        <v>22</v>
      </c>
      <c r="E8" s="66" t="s">
        <v>44</v>
      </c>
      <c r="F8" s="67">
        <v>200</v>
      </c>
      <c r="G8" s="68">
        <v>3.8</v>
      </c>
      <c r="H8" s="68">
        <v>2</v>
      </c>
      <c r="I8" s="69">
        <v>14.4</v>
      </c>
      <c r="J8" s="68">
        <v>96.1</v>
      </c>
      <c r="K8" s="67">
        <v>382</v>
      </c>
      <c r="L8" s="71">
        <v>9.39</v>
      </c>
    </row>
    <row r="9" spans="1:12" ht="15.75" x14ac:dyDescent="0.25">
      <c r="A9" s="21"/>
      <c r="B9" s="13"/>
      <c r="C9" s="9"/>
      <c r="D9" s="58" t="s">
        <v>23</v>
      </c>
      <c r="E9" s="66" t="s">
        <v>42</v>
      </c>
      <c r="F9" s="67">
        <v>20</v>
      </c>
      <c r="G9" s="68">
        <v>1.5</v>
      </c>
      <c r="H9" s="68">
        <v>0.1</v>
      </c>
      <c r="I9" s="69">
        <v>10</v>
      </c>
      <c r="J9" s="68">
        <v>47.4</v>
      </c>
      <c r="K9" s="67" t="s">
        <v>37</v>
      </c>
      <c r="L9" s="71">
        <v>1</v>
      </c>
    </row>
    <row r="10" spans="1:12" ht="16.5" thickBot="1" x14ac:dyDescent="0.3">
      <c r="A10" s="21"/>
      <c r="B10" s="13"/>
      <c r="C10" s="9"/>
      <c r="D10" s="59" t="s">
        <v>67</v>
      </c>
      <c r="E10" s="72" t="s">
        <v>45</v>
      </c>
      <c r="F10" s="73">
        <v>100</v>
      </c>
      <c r="G10" s="74">
        <v>0.3</v>
      </c>
      <c r="H10" s="74">
        <v>0.4</v>
      </c>
      <c r="I10" s="75">
        <v>18.7</v>
      </c>
      <c r="J10" s="74">
        <v>47.2</v>
      </c>
      <c r="K10" s="76">
        <v>338</v>
      </c>
      <c r="L10" s="77">
        <v>7.5</v>
      </c>
    </row>
    <row r="11" spans="1:12" ht="15.75" thickBot="1" x14ac:dyDescent="0.3">
      <c r="A11" s="22"/>
      <c r="B11" s="15"/>
      <c r="C11" s="6"/>
      <c r="D11" s="16" t="s">
        <v>31</v>
      </c>
      <c r="E11" s="7"/>
      <c r="F11" s="17">
        <f>SUM(F6:F10)</f>
        <v>560</v>
      </c>
      <c r="G11" s="17">
        <f>SUM(G6:G10)</f>
        <v>16.2</v>
      </c>
      <c r="H11" s="17">
        <f>SUM(H6:H10)</f>
        <v>16.099999999999998</v>
      </c>
      <c r="I11" s="17">
        <f>SUM(I6:I10)</f>
        <v>68.099999999999994</v>
      </c>
      <c r="J11" s="17">
        <f>SUM(J6:J10)</f>
        <v>540</v>
      </c>
      <c r="K11" s="23"/>
      <c r="L11" s="17">
        <f>SUM(L6:L10)</f>
        <v>39.299999999999997</v>
      </c>
    </row>
    <row r="12" spans="1:12" ht="15.75" x14ac:dyDescent="0.25">
      <c r="A12" s="24">
        <f>A6</f>
        <v>1</v>
      </c>
      <c r="B12" s="11">
        <f>B6</f>
        <v>1</v>
      </c>
      <c r="C12" s="8" t="s">
        <v>24</v>
      </c>
      <c r="D12" s="60" t="s">
        <v>73</v>
      </c>
      <c r="E12" s="78" t="s">
        <v>130</v>
      </c>
      <c r="F12" s="79">
        <v>60</v>
      </c>
      <c r="G12" s="80">
        <v>0.7</v>
      </c>
      <c r="H12" s="80">
        <v>0.1</v>
      </c>
      <c r="I12" s="81">
        <v>2.2999999999999998</v>
      </c>
      <c r="J12" s="79">
        <v>12.8</v>
      </c>
      <c r="K12" s="82">
        <v>71</v>
      </c>
      <c r="L12" s="82">
        <v>15.04</v>
      </c>
    </row>
    <row r="13" spans="1:12" ht="15.75" x14ac:dyDescent="0.25">
      <c r="A13" s="21"/>
      <c r="B13" s="13"/>
      <c r="C13" s="9"/>
      <c r="D13" s="58" t="s">
        <v>21</v>
      </c>
      <c r="E13" s="66" t="s">
        <v>56</v>
      </c>
      <c r="F13" s="83">
        <v>200</v>
      </c>
      <c r="G13" s="68">
        <v>4.7</v>
      </c>
      <c r="H13" s="68">
        <v>6.2</v>
      </c>
      <c r="I13" s="69">
        <v>13.6</v>
      </c>
      <c r="J13" s="83">
        <v>129.4</v>
      </c>
      <c r="K13" s="67">
        <v>102</v>
      </c>
      <c r="L13" s="67">
        <v>16.63</v>
      </c>
    </row>
    <row r="14" spans="1:12" ht="15.75" x14ac:dyDescent="0.25">
      <c r="A14" s="21"/>
      <c r="B14" s="13"/>
      <c r="C14" s="9"/>
      <c r="D14" s="56" t="s">
        <v>21</v>
      </c>
      <c r="E14" s="66" t="s">
        <v>131</v>
      </c>
      <c r="F14" s="83">
        <v>200</v>
      </c>
      <c r="G14" s="68">
        <v>10.1</v>
      </c>
      <c r="H14" s="68">
        <v>13.1</v>
      </c>
      <c r="I14" s="69">
        <v>41</v>
      </c>
      <c r="J14" s="83">
        <v>389.9</v>
      </c>
      <c r="K14" s="67">
        <v>291</v>
      </c>
      <c r="L14" s="67">
        <v>89</v>
      </c>
    </row>
    <row r="15" spans="1:12" ht="15.75" x14ac:dyDescent="0.25">
      <c r="A15" s="21"/>
      <c r="B15" s="13"/>
      <c r="C15" s="9"/>
      <c r="D15" s="58" t="s">
        <v>29</v>
      </c>
      <c r="E15" s="66" t="s">
        <v>40</v>
      </c>
      <c r="F15" s="83">
        <v>200</v>
      </c>
      <c r="G15" s="68">
        <v>0.5</v>
      </c>
      <c r="H15" s="68">
        <v>0.1</v>
      </c>
      <c r="I15" s="69">
        <v>24</v>
      </c>
      <c r="J15" s="83">
        <v>141</v>
      </c>
      <c r="K15" s="83">
        <v>346</v>
      </c>
      <c r="L15" s="67">
        <v>11.8</v>
      </c>
    </row>
    <row r="16" spans="1:12" ht="15.75" x14ac:dyDescent="0.25">
      <c r="A16" s="21"/>
      <c r="B16" s="13"/>
      <c r="C16" s="9"/>
      <c r="D16" s="58" t="s">
        <v>74</v>
      </c>
      <c r="E16" s="66" t="s">
        <v>41</v>
      </c>
      <c r="F16" s="83">
        <v>20</v>
      </c>
      <c r="G16" s="68">
        <v>1.3</v>
      </c>
      <c r="H16" s="68">
        <v>0.2</v>
      </c>
      <c r="I16" s="69">
        <v>8.5</v>
      </c>
      <c r="J16" s="83">
        <v>40.799999999999997</v>
      </c>
      <c r="K16" s="67" t="s">
        <v>37</v>
      </c>
      <c r="L16" s="67">
        <v>0.71</v>
      </c>
    </row>
    <row r="17" spans="1:12" ht="16.5" thickBot="1" x14ac:dyDescent="0.3">
      <c r="A17" s="21"/>
      <c r="B17" s="13"/>
      <c r="C17" s="9"/>
      <c r="D17" s="59" t="s">
        <v>75</v>
      </c>
      <c r="E17" s="84" t="s">
        <v>42</v>
      </c>
      <c r="F17" s="85">
        <v>40</v>
      </c>
      <c r="G17" s="74">
        <v>3.1</v>
      </c>
      <c r="H17" s="74">
        <v>0.3</v>
      </c>
      <c r="I17" s="75">
        <v>20.100000000000001</v>
      </c>
      <c r="J17" s="85">
        <v>94.7</v>
      </c>
      <c r="K17" s="73" t="s">
        <v>37</v>
      </c>
      <c r="L17" s="73">
        <v>1.84</v>
      </c>
    </row>
    <row r="18" spans="1:12" ht="15" x14ac:dyDescent="0.25">
      <c r="A18" s="22"/>
      <c r="B18" s="15"/>
      <c r="C18" s="6"/>
      <c r="D18" s="16" t="s">
        <v>31</v>
      </c>
      <c r="E18" s="7"/>
      <c r="F18" s="17">
        <f>SUM(F12:F17)</f>
        <v>720</v>
      </c>
      <c r="G18" s="17">
        <f>SUM(G12:G17)</f>
        <v>20.400000000000002</v>
      </c>
      <c r="H18" s="17">
        <f>SUM(H12:H17)</f>
        <v>20</v>
      </c>
      <c r="I18" s="17">
        <f>SUM(I12:I17)</f>
        <v>109.5</v>
      </c>
      <c r="J18" s="17">
        <f>SUM(J12:J17)</f>
        <v>808.6</v>
      </c>
      <c r="K18" s="23"/>
      <c r="L18" s="17">
        <f>SUM(L12:L17)</f>
        <v>135.02000000000001</v>
      </c>
    </row>
    <row r="19" spans="1:12" ht="15.75" thickBot="1" x14ac:dyDescent="0.25">
      <c r="A19" s="27">
        <f>A6</f>
        <v>1</v>
      </c>
      <c r="B19" s="28">
        <f>B6</f>
        <v>1</v>
      </c>
      <c r="C19" s="154" t="s">
        <v>4</v>
      </c>
      <c r="D19" s="155"/>
      <c r="E19" s="29"/>
      <c r="F19" s="30">
        <f>F11+F18</f>
        <v>1280</v>
      </c>
      <c r="G19" s="30">
        <f>G11+G18</f>
        <v>36.6</v>
      </c>
      <c r="H19" s="30">
        <f>H11+H18</f>
        <v>36.099999999999994</v>
      </c>
      <c r="I19" s="30">
        <f>I11+I18</f>
        <v>177.6</v>
      </c>
      <c r="J19" s="30">
        <f>J11+J18</f>
        <v>1348.6</v>
      </c>
      <c r="K19" s="30"/>
      <c r="L19" s="30">
        <f>L11+L18</f>
        <v>174.32</v>
      </c>
    </row>
    <row r="20" spans="1:12" ht="15" x14ac:dyDescent="0.25">
      <c r="A20" s="12">
        <v>1</v>
      </c>
      <c r="B20" s="13">
        <v>2</v>
      </c>
      <c r="C20" s="20" t="s">
        <v>20</v>
      </c>
      <c r="D20" s="43" t="s">
        <v>21</v>
      </c>
      <c r="E20" s="86" t="s">
        <v>109</v>
      </c>
      <c r="F20" s="87">
        <v>120</v>
      </c>
      <c r="G20" s="88">
        <v>9.6999999999999993</v>
      </c>
      <c r="H20" s="88">
        <v>12.8</v>
      </c>
      <c r="I20" s="89">
        <v>10.3</v>
      </c>
      <c r="J20" s="88">
        <v>201.2</v>
      </c>
      <c r="K20" s="87">
        <v>314</v>
      </c>
      <c r="L20" s="90">
        <v>34.67</v>
      </c>
    </row>
    <row r="21" spans="1:12" ht="15" x14ac:dyDescent="0.25">
      <c r="A21" s="12"/>
      <c r="B21" s="13"/>
      <c r="C21" s="9"/>
      <c r="D21" s="43" t="s">
        <v>28</v>
      </c>
      <c r="E21" s="86" t="s">
        <v>110</v>
      </c>
      <c r="F21" s="87">
        <v>150</v>
      </c>
      <c r="G21" s="88">
        <v>6</v>
      </c>
      <c r="H21" s="88">
        <v>4.8</v>
      </c>
      <c r="I21" s="89">
        <v>26.9</v>
      </c>
      <c r="J21" s="88">
        <v>205.9</v>
      </c>
      <c r="K21" s="87">
        <v>202</v>
      </c>
      <c r="L21" s="91">
        <v>5.4</v>
      </c>
    </row>
    <row r="22" spans="1:12" ht="15" x14ac:dyDescent="0.25">
      <c r="A22" s="12"/>
      <c r="B22" s="13"/>
      <c r="C22" s="9"/>
      <c r="D22" s="44" t="s">
        <v>22</v>
      </c>
      <c r="E22" s="86" t="s">
        <v>46</v>
      </c>
      <c r="F22" s="87">
        <v>200</v>
      </c>
      <c r="G22" s="88">
        <v>0.3</v>
      </c>
      <c r="H22" s="88">
        <v>0</v>
      </c>
      <c r="I22" s="89">
        <v>14.2</v>
      </c>
      <c r="J22" s="88">
        <v>62.1</v>
      </c>
      <c r="K22" s="87">
        <v>376</v>
      </c>
      <c r="L22" s="91">
        <v>1.6</v>
      </c>
    </row>
    <row r="23" spans="1:12" ht="15.75" thickBot="1" x14ac:dyDescent="0.3">
      <c r="A23" s="12"/>
      <c r="B23" s="13"/>
      <c r="C23" s="9"/>
      <c r="D23" s="45" t="s">
        <v>23</v>
      </c>
      <c r="E23" s="92" t="s">
        <v>42</v>
      </c>
      <c r="F23" s="93">
        <v>30</v>
      </c>
      <c r="G23" s="94">
        <v>2.2999999999999998</v>
      </c>
      <c r="H23" s="94">
        <v>0.2</v>
      </c>
      <c r="I23" s="95">
        <v>15.1</v>
      </c>
      <c r="J23" s="94">
        <v>71.099999999999994</v>
      </c>
      <c r="K23" s="93" t="s">
        <v>37</v>
      </c>
      <c r="L23" s="96">
        <v>1.6</v>
      </c>
    </row>
    <row r="24" spans="1:12" ht="15.75" thickBot="1" x14ac:dyDescent="0.3">
      <c r="A24" s="14"/>
      <c r="B24" s="15"/>
      <c r="C24" s="6"/>
      <c r="D24" s="16" t="s">
        <v>31</v>
      </c>
      <c r="E24" s="7"/>
      <c r="F24" s="17">
        <f>SUM(F20:F23)</f>
        <v>500</v>
      </c>
      <c r="G24" s="17">
        <f>SUM(G20:G23)</f>
        <v>18.3</v>
      </c>
      <c r="H24" s="17">
        <f>SUM(H20:H23)</f>
        <v>17.8</v>
      </c>
      <c r="I24" s="17">
        <f>SUM(I20:I23)</f>
        <v>66.5</v>
      </c>
      <c r="J24" s="17">
        <f>SUM(J20:J23)</f>
        <v>540.30000000000007</v>
      </c>
      <c r="K24" s="23"/>
      <c r="L24" s="17">
        <f>SUM(L20:L23)</f>
        <v>43.27</v>
      </c>
    </row>
    <row r="25" spans="1:12" ht="15" x14ac:dyDescent="0.25">
      <c r="A25" s="11">
        <f>A20</f>
        <v>1</v>
      </c>
      <c r="B25" s="11">
        <f>B20</f>
        <v>2</v>
      </c>
      <c r="C25" s="8" t="s">
        <v>24</v>
      </c>
      <c r="D25" s="42" t="s">
        <v>73</v>
      </c>
      <c r="E25" s="97" t="s">
        <v>47</v>
      </c>
      <c r="F25" s="98">
        <v>60</v>
      </c>
      <c r="G25" s="99">
        <v>5.4</v>
      </c>
      <c r="H25" s="99">
        <v>3.6</v>
      </c>
      <c r="I25" s="100">
        <v>1</v>
      </c>
      <c r="J25" s="98">
        <v>107.3</v>
      </c>
      <c r="K25" s="101">
        <v>40</v>
      </c>
      <c r="L25" s="102">
        <v>6.3</v>
      </c>
    </row>
    <row r="26" spans="1:12" ht="15" x14ac:dyDescent="0.25">
      <c r="A26" s="12"/>
      <c r="B26" s="13"/>
      <c r="C26" s="9"/>
      <c r="D26" s="46" t="s">
        <v>26</v>
      </c>
      <c r="E26" s="86" t="s">
        <v>111</v>
      </c>
      <c r="F26" s="103">
        <v>200</v>
      </c>
      <c r="G26" s="88">
        <v>4.5999999999999996</v>
      </c>
      <c r="H26" s="88">
        <v>4.5999999999999996</v>
      </c>
      <c r="I26" s="89">
        <v>10.3</v>
      </c>
      <c r="J26" s="103">
        <v>101.6</v>
      </c>
      <c r="K26" s="104">
        <v>80</v>
      </c>
      <c r="L26" s="105">
        <v>5.9</v>
      </c>
    </row>
    <row r="27" spans="1:12" ht="15" x14ac:dyDescent="0.25">
      <c r="A27" s="12"/>
      <c r="B27" s="13"/>
      <c r="C27" s="9"/>
      <c r="D27" s="43" t="s">
        <v>27</v>
      </c>
      <c r="E27" s="86" t="s">
        <v>48</v>
      </c>
      <c r="F27" s="103">
        <v>200</v>
      </c>
      <c r="G27" s="88">
        <v>10.1</v>
      </c>
      <c r="H27" s="88">
        <v>13.1</v>
      </c>
      <c r="I27" s="89">
        <v>41</v>
      </c>
      <c r="J27" s="103">
        <v>389.9</v>
      </c>
      <c r="K27" s="104">
        <v>259</v>
      </c>
      <c r="L27" s="105">
        <v>86.7</v>
      </c>
    </row>
    <row r="28" spans="1:12" ht="15" x14ac:dyDescent="0.25">
      <c r="A28" s="12"/>
      <c r="B28" s="13"/>
      <c r="C28" s="9"/>
      <c r="D28" s="46" t="s">
        <v>29</v>
      </c>
      <c r="E28" s="86" t="s">
        <v>49</v>
      </c>
      <c r="F28" s="103">
        <v>200</v>
      </c>
      <c r="G28" s="88">
        <v>0.1</v>
      </c>
      <c r="H28" s="88">
        <v>0.1</v>
      </c>
      <c r="I28" s="89">
        <v>37.19</v>
      </c>
      <c r="J28" s="103">
        <v>78</v>
      </c>
      <c r="K28" s="104">
        <v>411</v>
      </c>
      <c r="L28" s="105">
        <v>3</v>
      </c>
    </row>
    <row r="29" spans="1:12" ht="15" x14ac:dyDescent="0.25">
      <c r="A29" s="12"/>
      <c r="B29" s="13"/>
      <c r="C29" s="9"/>
      <c r="D29" s="46" t="s">
        <v>74</v>
      </c>
      <c r="E29" s="86" t="s">
        <v>41</v>
      </c>
      <c r="F29" s="103">
        <v>20</v>
      </c>
      <c r="G29" s="88">
        <v>1.3</v>
      </c>
      <c r="H29" s="88">
        <v>0.2</v>
      </c>
      <c r="I29" s="89">
        <v>8.5</v>
      </c>
      <c r="J29" s="103">
        <v>40.799999999999997</v>
      </c>
      <c r="K29" s="104" t="s">
        <v>37</v>
      </c>
      <c r="L29" s="105">
        <v>1</v>
      </c>
    </row>
    <row r="30" spans="1:12" ht="15.75" thickBot="1" x14ac:dyDescent="0.3">
      <c r="A30" s="12"/>
      <c r="B30" s="13"/>
      <c r="C30" s="9"/>
      <c r="D30" s="45" t="s">
        <v>75</v>
      </c>
      <c r="E30" s="92" t="s">
        <v>42</v>
      </c>
      <c r="F30" s="106">
        <v>40</v>
      </c>
      <c r="G30" s="94">
        <v>3.1</v>
      </c>
      <c r="H30" s="94">
        <v>0.3</v>
      </c>
      <c r="I30" s="95">
        <v>20.100000000000001</v>
      </c>
      <c r="J30" s="106">
        <v>94.7</v>
      </c>
      <c r="K30" s="104" t="s">
        <v>37</v>
      </c>
      <c r="L30" s="107">
        <v>2</v>
      </c>
    </row>
    <row r="31" spans="1:12" ht="15" x14ac:dyDescent="0.25">
      <c r="A31" s="14"/>
      <c r="B31" s="15"/>
      <c r="C31" s="6"/>
      <c r="D31" s="16" t="s">
        <v>31</v>
      </c>
      <c r="E31" s="7"/>
      <c r="F31" s="17">
        <f>SUM(F25:F30)</f>
        <v>720</v>
      </c>
      <c r="G31" s="17">
        <f>SUM(G25:G30)</f>
        <v>24.600000000000005</v>
      </c>
      <c r="H31" s="17">
        <f>SUM(H25:H30)</f>
        <v>21.9</v>
      </c>
      <c r="I31" s="17">
        <f>SUM(I25:I30)</f>
        <v>118.09</v>
      </c>
      <c r="J31" s="17">
        <f>SUM(J25:J30)</f>
        <v>812.3</v>
      </c>
      <c r="K31" s="23"/>
      <c r="L31" s="17">
        <f>SUM(L25:L30)</f>
        <v>104.9</v>
      </c>
    </row>
    <row r="32" spans="1:12" ht="15.75" customHeight="1" thickBot="1" x14ac:dyDescent="0.25">
      <c r="A32" s="31">
        <f>A20</f>
        <v>1</v>
      </c>
      <c r="B32" s="31">
        <f>B20</f>
        <v>2</v>
      </c>
      <c r="C32" s="154" t="s">
        <v>4</v>
      </c>
      <c r="D32" s="155"/>
      <c r="E32" s="29"/>
      <c r="F32" s="30">
        <f>F24+F31</f>
        <v>1220</v>
      </c>
      <c r="G32" s="30">
        <f>G24+G31</f>
        <v>42.900000000000006</v>
      </c>
      <c r="H32" s="30">
        <f>H24+H31</f>
        <v>39.700000000000003</v>
      </c>
      <c r="I32" s="30">
        <f>I24+I31</f>
        <v>184.59</v>
      </c>
      <c r="J32" s="30">
        <f>J24+J31</f>
        <v>1352.6</v>
      </c>
      <c r="K32" s="30"/>
      <c r="L32" s="30">
        <f>L24+L31</f>
        <v>148.17000000000002</v>
      </c>
    </row>
    <row r="33" spans="1:12" ht="30" x14ac:dyDescent="0.25">
      <c r="A33" s="18">
        <v>1</v>
      </c>
      <c r="B33" s="19">
        <v>3</v>
      </c>
      <c r="C33" s="20" t="s">
        <v>20</v>
      </c>
      <c r="D33" s="42" t="s">
        <v>21</v>
      </c>
      <c r="E33" s="97" t="s">
        <v>102</v>
      </c>
      <c r="F33" s="108">
        <v>180</v>
      </c>
      <c r="G33" s="99">
        <v>11</v>
      </c>
      <c r="H33" s="99">
        <v>9</v>
      </c>
      <c r="I33" s="100">
        <v>14.8</v>
      </c>
      <c r="J33" s="99">
        <v>299.60000000000002</v>
      </c>
      <c r="K33" s="108">
        <v>224</v>
      </c>
      <c r="L33" s="109">
        <v>35.82</v>
      </c>
    </row>
    <row r="34" spans="1:12" ht="15" x14ac:dyDescent="0.25">
      <c r="A34" s="21"/>
      <c r="B34" s="13"/>
      <c r="C34" s="9"/>
      <c r="D34" s="43" t="s">
        <v>25</v>
      </c>
      <c r="E34" s="86" t="s">
        <v>103</v>
      </c>
      <c r="F34" s="87">
        <v>30</v>
      </c>
      <c r="G34" s="88">
        <v>2.1</v>
      </c>
      <c r="H34" s="88">
        <v>4.5999999999999996</v>
      </c>
      <c r="I34" s="89">
        <v>13.7</v>
      </c>
      <c r="J34" s="88">
        <v>63</v>
      </c>
      <c r="K34" s="87">
        <v>3</v>
      </c>
      <c r="L34" s="90">
        <v>17</v>
      </c>
    </row>
    <row r="35" spans="1:12" ht="15" x14ac:dyDescent="0.25">
      <c r="A35" s="21"/>
      <c r="B35" s="13"/>
      <c r="C35" s="9"/>
      <c r="D35" s="44" t="s">
        <v>22</v>
      </c>
      <c r="E35" s="86" t="s">
        <v>62</v>
      </c>
      <c r="F35" s="87">
        <v>200</v>
      </c>
      <c r="G35" s="88">
        <v>1.5</v>
      </c>
      <c r="H35" s="88">
        <v>2.2999999999999998</v>
      </c>
      <c r="I35" s="89">
        <v>21.4</v>
      </c>
      <c r="J35" s="88">
        <v>107</v>
      </c>
      <c r="K35" s="87">
        <v>432</v>
      </c>
      <c r="L35" s="91">
        <v>7.56</v>
      </c>
    </row>
    <row r="36" spans="1:12" ht="15" x14ac:dyDescent="0.25">
      <c r="A36" s="21"/>
      <c r="B36" s="13"/>
      <c r="C36" s="9"/>
      <c r="D36" s="44" t="s">
        <v>104</v>
      </c>
      <c r="E36" s="86" t="s">
        <v>45</v>
      </c>
      <c r="F36" s="87">
        <v>100</v>
      </c>
      <c r="G36" s="88">
        <v>0.4</v>
      </c>
      <c r="H36" s="88">
        <v>0.4</v>
      </c>
      <c r="I36" s="89">
        <v>4.7</v>
      </c>
      <c r="J36" s="88">
        <v>41.8</v>
      </c>
      <c r="K36" s="87">
        <v>338</v>
      </c>
      <c r="L36" s="91">
        <v>11</v>
      </c>
    </row>
    <row r="37" spans="1:12" ht="15.75" thickBot="1" x14ac:dyDescent="0.3">
      <c r="A37" s="21"/>
      <c r="B37" s="13"/>
      <c r="C37" s="9"/>
      <c r="D37" s="45" t="s">
        <v>23</v>
      </c>
      <c r="E37" s="92" t="s">
        <v>42</v>
      </c>
      <c r="F37" s="93">
        <v>20</v>
      </c>
      <c r="G37" s="94">
        <v>1.5</v>
      </c>
      <c r="H37" s="94">
        <v>0.1</v>
      </c>
      <c r="I37" s="95">
        <v>10</v>
      </c>
      <c r="J37" s="94">
        <v>47.4</v>
      </c>
      <c r="K37" s="93" t="s">
        <v>37</v>
      </c>
      <c r="L37" s="96">
        <v>1</v>
      </c>
    </row>
    <row r="38" spans="1:12" ht="15.75" thickBot="1" x14ac:dyDescent="0.3">
      <c r="A38" s="22"/>
      <c r="B38" s="15"/>
      <c r="C38" s="6"/>
      <c r="D38" s="16" t="s">
        <v>31</v>
      </c>
      <c r="E38" s="7"/>
      <c r="F38" s="17">
        <f>SUM(F33:F37)</f>
        <v>530</v>
      </c>
      <c r="G38" s="17">
        <f>SUM(G33:G37)</f>
        <v>16.5</v>
      </c>
      <c r="H38" s="17">
        <f>SUM(H33:H37)</f>
        <v>16.399999999999999</v>
      </c>
      <c r="I38" s="17">
        <f>SUM(I33:I37)</f>
        <v>64.599999999999994</v>
      </c>
      <c r="J38" s="17">
        <f>SUM(J33:J37)</f>
        <v>558.80000000000007</v>
      </c>
      <c r="K38" s="23"/>
      <c r="L38" s="17">
        <f>SUM(L33:L37)</f>
        <v>72.38</v>
      </c>
    </row>
    <row r="39" spans="1:12" ht="15" x14ac:dyDescent="0.25">
      <c r="A39" s="24">
        <f>A33</f>
        <v>1</v>
      </c>
      <c r="B39" s="11">
        <f>B33</f>
        <v>3</v>
      </c>
      <c r="C39" s="8" t="s">
        <v>24</v>
      </c>
      <c r="D39" s="42" t="s">
        <v>73</v>
      </c>
      <c r="E39" s="97" t="s">
        <v>39</v>
      </c>
      <c r="F39" s="98">
        <v>60</v>
      </c>
      <c r="G39" s="99">
        <v>0.9</v>
      </c>
      <c r="H39" s="99">
        <v>3</v>
      </c>
      <c r="I39" s="100">
        <v>5.0999999999999996</v>
      </c>
      <c r="J39" s="98">
        <v>51.1</v>
      </c>
      <c r="K39" s="108">
        <v>71</v>
      </c>
      <c r="L39" s="102">
        <v>10.96</v>
      </c>
    </row>
    <row r="40" spans="1:12" ht="15" x14ac:dyDescent="0.25">
      <c r="A40" s="21"/>
      <c r="B40" s="13"/>
      <c r="C40" s="9"/>
      <c r="D40" s="46" t="s">
        <v>108</v>
      </c>
      <c r="E40" s="86" t="s">
        <v>105</v>
      </c>
      <c r="F40" s="103">
        <v>200</v>
      </c>
      <c r="G40" s="88">
        <v>1.2</v>
      </c>
      <c r="H40" s="88">
        <v>4.7</v>
      </c>
      <c r="I40" s="89">
        <v>13.2</v>
      </c>
      <c r="J40" s="103">
        <v>106.3</v>
      </c>
      <c r="K40" s="87">
        <v>103</v>
      </c>
      <c r="L40" s="105">
        <v>25.44</v>
      </c>
    </row>
    <row r="41" spans="1:12" ht="15" x14ac:dyDescent="0.25">
      <c r="A41" s="21"/>
      <c r="B41" s="13"/>
      <c r="C41" s="9"/>
      <c r="D41" s="43" t="s">
        <v>27</v>
      </c>
      <c r="E41" s="86" t="s">
        <v>106</v>
      </c>
      <c r="F41" s="103">
        <v>90</v>
      </c>
      <c r="G41" s="88">
        <v>1.4</v>
      </c>
      <c r="H41" s="88">
        <v>5</v>
      </c>
      <c r="I41" s="89">
        <v>10</v>
      </c>
      <c r="J41" s="103">
        <v>258.3</v>
      </c>
      <c r="K41" s="87">
        <v>297</v>
      </c>
      <c r="L41" s="105">
        <v>33.450000000000003</v>
      </c>
    </row>
    <row r="42" spans="1:12" ht="15" x14ac:dyDescent="0.25">
      <c r="A42" s="21"/>
      <c r="B42" s="13"/>
      <c r="C42" s="9"/>
      <c r="D42" s="46" t="s">
        <v>28</v>
      </c>
      <c r="E42" s="86" t="s">
        <v>107</v>
      </c>
      <c r="F42" s="103">
        <v>150</v>
      </c>
      <c r="G42" s="88">
        <v>12.2</v>
      </c>
      <c r="H42" s="88">
        <v>11.2</v>
      </c>
      <c r="I42" s="89">
        <v>23.8</v>
      </c>
      <c r="J42" s="103">
        <v>246.2</v>
      </c>
      <c r="K42" s="87">
        <v>139</v>
      </c>
      <c r="L42" s="105">
        <v>6.73</v>
      </c>
    </row>
    <row r="43" spans="1:12" ht="15" x14ac:dyDescent="0.25">
      <c r="A43" s="21"/>
      <c r="B43" s="13"/>
      <c r="C43" s="9"/>
      <c r="D43" s="46" t="s">
        <v>29</v>
      </c>
      <c r="E43" s="86" t="s">
        <v>38</v>
      </c>
      <c r="F43" s="103">
        <v>200</v>
      </c>
      <c r="G43" s="88">
        <v>5</v>
      </c>
      <c r="H43" s="88">
        <v>0.2</v>
      </c>
      <c r="I43" s="89">
        <v>32.6</v>
      </c>
      <c r="J43" s="103">
        <v>83.4</v>
      </c>
      <c r="K43" s="87">
        <v>389</v>
      </c>
      <c r="L43" s="105">
        <v>8.25</v>
      </c>
    </row>
    <row r="44" spans="1:12" ht="15" x14ac:dyDescent="0.25">
      <c r="A44" s="21"/>
      <c r="B44" s="13"/>
      <c r="C44" s="9"/>
      <c r="D44" s="46" t="s">
        <v>74</v>
      </c>
      <c r="E44" s="86" t="s">
        <v>41</v>
      </c>
      <c r="F44" s="103">
        <v>20</v>
      </c>
      <c r="G44" s="88">
        <v>1.3</v>
      </c>
      <c r="H44" s="88">
        <v>0.2</v>
      </c>
      <c r="I44" s="89">
        <v>8.5</v>
      </c>
      <c r="J44" s="103">
        <v>40.799999999999997</v>
      </c>
      <c r="K44" s="87" t="s">
        <v>37</v>
      </c>
      <c r="L44" s="105">
        <v>1</v>
      </c>
    </row>
    <row r="45" spans="1:12" ht="15.75" thickBot="1" x14ac:dyDescent="0.3">
      <c r="A45" s="21"/>
      <c r="B45" s="13"/>
      <c r="C45" s="9"/>
      <c r="D45" s="45" t="s">
        <v>75</v>
      </c>
      <c r="E45" s="92" t="s">
        <v>42</v>
      </c>
      <c r="F45" s="106">
        <v>40</v>
      </c>
      <c r="G45" s="94">
        <v>3.1</v>
      </c>
      <c r="H45" s="94">
        <v>0.3</v>
      </c>
      <c r="I45" s="95">
        <v>20.100000000000001</v>
      </c>
      <c r="J45" s="106">
        <v>94.7</v>
      </c>
      <c r="K45" s="93" t="s">
        <v>37</v>
      </c>
      <c r="L45" s="107">
        <v>2</v>
      </c>
    </row>
    <row r="46" spans="1:12" ht="15" x14ac:dyDescent="0.25">
      <c r="A46" s="22"/>
      <c r="B46" s="15"/>
      <c r="C46" s="6"/>
      <c r="D46" s="16" t="s">
        <v>31</v>
      </c>
      <c r="E46" s="7"/>
      <c r="F46" s="17">
        <f>SUM(F39:F45)</f>
        <v>760</v>
      </c>
      <c r="G46" s="17">
        <f>SUM(G39:G45)</f>
        <v>25.1</v>
      </c>
      <c r="H46" s="17">
        <f>SUM(H39:H45)</f>
        <v>24.599999999999998</v>
      </c>
      <c r="I46" s="17">
        <f>SUM(I39:I45)</f>
        <v>113.29999999999998</v>
      </c>
      <c r="J46" s="17">
        <f>SUM(J39:J45)</f>
        <v>880.80000000000007</v>
      </c>
      <c r="K46" s="23"/>
      <c r="L46" s="17">
        <f>SUM(L39:L45)</f>
        <v>87.830000000000013</v>
      </c>
    </row>
    <row r="47" spans="1:12" ht="15.75" customHeight="1" thickBot="1" x14ac:dyDescent="0.25">
      <c r="A47" s="27">
        <f>A33</f>
        <v>1</v>
      </c>
      <c r="B47" s="28">
        <f>B33</f>
        <v>3</v>
      </c>
      <c r="C47" s="154" t="s">
        <v>4</v>
      </c>
      <c r="D47" s="155"/>
      <c r="E47" s="29"/>
      <c r="F47" s="30">
        <f>F38+F46</f>
        <v>1290</v>
      </c>
      <c r="G47" s="30">
        <f>G38+G46</f>
        <v>41.6</v>
      </c>
      <c r="H47" s="30">
        <f>H38+H46</f>
        <v>41</v>
      </c>
      <c r="I47" s="30">
        <f>I38+I46</f>
        <v>177.89999999999998</v>
      </c>
      <c r="J47" s="30">
        <f>J38+J46</f>
        <v>1439.6000000000001</v>
      </c>
      <c r="K47" s="30"/>
      <c r="L47" s="30">
        <f>L38+L46</f>
        <v>160.21</v>
      </c>
    </row>
    <row r="48" spans="1:12" ht="15" x14ac:dyDescent="0.25">
      <c r="A48" s="18">
        <v>1</v>
      </c>
      <c r="B48" s="19">
        <v>4</v>
      </c>
      <c r="C48" s="20" t="s">
        <v>20</v>
      </c>
      <c r="D48" s="42" t="s">
        <v>27</v>
      </c>
      <c r="E48" s="97" t="s">
        <v>88</v>
      </c>
      <c r="F48" s="108">
        <v>90</v>
      </c>
      <c r="G48" s="99">
        <v>9.1</v>
      </c>
      <c r="H48" s="99">
        <v>8.9</v>
      </c>
      <c r="I48" s="100">
        <v>10.1</v>
      </c>
      <c r="J48" s="99">
        <v>92.5</v>
      </c>
      <c r="K48" s="108" t="s">
        <v>91</v>
      </c>
      <c r="L48" s="109">
        <v>18.04</v>
      </c>
    </row>
    <row r="49" spans="1:12" ht="15" x14ac:dyDescent="0.25">
      <c r="A49" s="21"/>
      <c r="B49" s="13"/>
      <c r="C49" s="9"/>
      <c r="D49" s="46" t="s">
        <v>28</v>
      </c>
      <c r="E49" s="86" t="s">
        <v>89</v>
      </c>
      <c r="F49" s="87">
        <v>150</v>
      </c>
      <c r="G49" s="88">
        <v>3.2</v>
      </c>
      <c r="H49" s="88">
        <v>5.2</v>
      </c>
      <c r="I49" s="89">
        <v>21.4</v>
      </c>
      <c r="J49" s="88">
        <v>245.7</v>
      </c>
      <c r="K49" s="87" t="s">
        <v>92</v>
      </c>
      <c r="L49" s="90">
        <v>9</v>
      </c>
    </row>
    <row r="50" spans="1:12" ht="15" x14ac:dyDescent="0.25">
      <c r="A50" s="21"/>
      <c r="B50" s="13"/>
      <c r="C50" s="9"/>
      <c r="D50" s="44" t="s">
        <v>22</v>
      </c>
      <c r="E50" s="86" t="s">
        <v>50</v>
      </c>
      <c r="F50" s="87">
        <v>200</v>
      </c>
      <c r="G50" s="88">
        <v>0.4</v>
      </c>
      <c r="H50" s="88">
        <v>0</v>
      </c>
      <c r="I50" s="89">
        <v>15.4</v>
      </c>
      <c r="J50" s="88">
        <v>63.7</v>
      </c>
      <c r="K50" s="87" t="s">
        <v>93</v>
      </c>
      <c r="L50" s="91">
        <v>2.76</v>
      </c>
    </row>
    <row r="51" spans="1:12" ht="15" x14ac:dyDescent="0.25">
      <c r="A51" s="21"/>
      <c r="B51" s="13"/>
      <c r="C51" s="9"/>
      <c r="D51" s="46" t="s">
        <v>23</v>
      </c>
      <c r="E51" s="86" t="s">
        <v>42</v>
      </c>
      <c r="F51" s="87">
        <v>20</v>
      </c>
      <c r="G51" s="88">
        <v>1.5</v>
      </c>
      <c r="H51" s="88">
        <v>0.1</v>
      </c>
      <c r="I51" s="89">
        <v>10</v>
      </c>
      <c r="J51" s="88">
        <v>47.4</v>
      </c>
      <c r="K51" s="87" t="s">
        <v>37</v>
      </c>
      <c r="L51" s="91">
        <v>1</v>
      </c>
    </row>
    <row r="52" spans="1:12" ht="15.75" thickBot="1" x14ac:dyDescent="0.3">
      <c r="A52" s="21"/>
      <c r="B52" s="13"/>
      <c r="C52" s="9"/>
      <c r="D52" s="45" t="s">
        <v>67</v>
      </c>
      <c r="E52" s="92" t="s">
        <v>90</v>
      </c>
      <c r="F52" s="93">
        <v>100</v>
      </c>
      <c r="G52" s="94">
        <v>3.8</v>
      </c>
      <c r="H52" s="94">
        <v>3.4</v>
      </c>
      <c r="I52" s="95">
        <v>6.1</v>
      </c>
      <c r="J52" s="94">
        <v>76.3</v>
      </c>
      <c r="K52" s="93" t="s">
        <v>94</v>
      </c>
      <c r="L52" s="96">
        <v>34</v>
      </c>
    </row>
    <row r="53" spans="1:12" ht="15.75" thickBot="1" x14ac:dyDescent="0.3">
      <c r="A53" s="22"/>
      <c r="B53" s="15"/>
      <c r="C53" s="6"/>
      <c r="D53" s="16" t="s">
        <v>31</v>
      </c>
      <c r="E53" s="7"/>
      <c r="F53" s="17">
        <f>SUM(F48:F52)</f>
        <v>560</v>
      </c>
      <c r="G53" s="17">
        <f>SUM(G48:G52)</f>
        <v>18</v>
      </c>
      <c r="H53" s="17">
        <f>SUM(H48:H52)</f>
        <v>17.600000000000001</v>
      </c>
      <c r="I53" s="17">
        <f>SUM(I48:I52)</f>
        <v>63</v>
      </c>
      <c r="J53" s="17">
        <f>SUM(J48:J52)</f>
        <v>525.59999999999991</v>
      </c>
      <c r="K53" s="23"/>
      <c r="L53" s="17">
        <f>SUM(L48:L52)</f>
        <v>64.8</v>
      </c>
    </row>
    <row r="54" spans="1:12" ht="15" x14ac:dyDescent="0.25">
      <c r="A54" s="24">
        <f>A48</f>
        <v>1</v>
      </c>
      <c r="B54" s="11">
        <f>B48</f>
        <v>4</v>
      </c>
      <c r="C54" s="8" t="s">
        <v>24</v>
      </c>
      <c r="D54" s="42" t="s">
        <v>73</v>
      </c>
      <c r="E54" s="97" t="s">
        <v>51</v>
      </c>
      <c r="F54" s="98">
        <v>60</v>
      </c>
      <c r="G54" s="99">
        <v>0.6</v>
      </c>
      <c r="H54" s="99">
        <v>3.6</v>
      </c>
      <c r="I54" s="100">
        <v>2.1</v>
      </c>
      <c r="J54" s="98">
        <v>43.8</v>
      </c>
      <c r="K54" s="108" t="s">
        <v>97</v>
      </c>
      <c r="L54" s="102">
        <v>8.82</v>
      </c>
    </row>
    <row r="55" spans="1:12" ht="15" x14ac:dyDescent="0.25">
      <c r="A55" s="21"/>
      <c r="B55" s="13"/>
      <c r="C55" s="9"/>
      <c r="D55" s="46" t="s">
        <v>21</v>
      </c>
      <c r="E55" s="86" t="s">
        <v>95</v>
      </c>
      <c r="F55" s="103">
        <v>200</v>
      </c>
      <c r="G55" s="88">
        <v>1.4</v>
      </c>
      <c r="H55" s="88">
        <v>2.2000000000000002</v>
      </c>
      <c r="I55" s="89">
        <v>10.7</v>
      </c>
      <c r="J55" s="103">
        <v>68.2</v>
      </c>
      <c r="K55" s="87" t="s">
        <v>98</v>
      </c>
      <c r="L55" s="105">
        <v>4.88</v>
      </c>
    </row>
    <row r="56" spans="1:12" ht="15" x14ac:dyDescent="0.25">
      <c r="A56" s="21"/>
      <c r="B56" s="13"/>
      <c r="C56" s="9"/>
      <c r="D56" s="43" t="s">
        <v>27</v>
      </c>
      <c r="E56" s="86" t="s">
        <v>65</v>
      </c>
      <c r="F56" s="103">
        <v>90</v>
      </c>
      <c r="G56" s="88">
        <v>15.5</v>
      </c>
      <c r="H56" s="88">
        <v>14.3</v>
      </c>
      <c r="I56" s="89">
        <v>15.7</v>
      </c>
      <c r="J56" s="103">
        <v>174.3</v>
      </c>
      <c r="K56" s="87" t="s">
        <v>99</v>
      </c>
      <c r="L56" s="105">
        <v>51.36</v>
      </c>
    </row>
    <row r="57" spans="1:12" ht="15" x14ac:dyDescent="0.25">
      <c r="A57" s="21"/>
      <c r="B57" s="13"/>
      <c r="C57" s="9"/>
      <c r="D57" s="46" t="s">
        <v>28</v>
      </c>
      <c r="E57" s="86" t="s">
        <v>96</v>
      </c>
      <c r="F57" s="103">
        <v>150</v>
      </c>
      <c r="G57" s="88">
        <v>3.6</v>
      </c>
      <c r="H57" s="88">
        <v>4.5999999999999996</v>
      </c>
      <c r="I57" s="89">
        <v>27.7</v>
      </c>
      <c r="J57" s="103">
        <v>206</v>
      </c>
      <c r="K57" s="87" t="s">
        <v>100</v>
      </c>
      <c r="L57" s="105">
        <v>10.63</v>
      </c>
    </row>
    <row r="58" spans="1:12" ht="15" x14ac:dyDescent="0.25">
      <c r="A58" s="21"/>
      <c r="B58" s="13"/>
      <c r="C58" s="9"/>
      <c r="D58" s="46" t="s">
        <v>29</v>
      </c>
      <c r="E58" s="86" t="s">
        <v>52</v>
      </c>
      <c r="F58" s="103">
        <v>200</v>
      </c>
      <c r="G58" s="88">
        <v>0.2</v>
      </c>
      <c r="H58" s="88">
        <v>0.2</v>
      </c>
      <c r="I58" s="89">
        <v>24.2</v>
      </c>
      <c r="J58" s="103">
        <v>95.7</v>
      </c>
      <c r="K58" s="87" t="s">
        <v>101</v>
      </c>
      <c r="L58" s="105">
        <v>5.15</v>
      </c>
    </row>
    <row r="59" spans="1:12" ht="15" x14ac:dyDescent="0.25">
      <c r="A59" s="21"/>
      <c r="B59" s="13"/>
      <c r="C59" s="9"/>
      <c r="D59" s="46" t="s">
        <v>74</v>
      </c>
      <c r="E59" s="86" t="s">
        <v>41</v>
      </c>
      <c r="F59" s="103">
        <v>20</v>
      </c>
      <c r="G59" s="88">
        <v>1.3</v>
      </c>
      <c r="H59" s="88">
        <v>0.2</v>
      </c>
      <c r="I59" s="89">
        <v>8.5</v>
      </c>
      <c r="J59" s="103">
        <v>40.799999999999997</v>
      </c>
      <c r="K59" s="87" t="s">
        <v>37</v>
      </c>
      <c r="L59" s="105">
        <v>1</v>
      </c>
    </row>
    <row r="60" spans="1:12" ht="15.75" thickBot="1" x14ac:dyDescent="0.3">
      <c r="A60" s="21"/>
      <c r="B60" s="13"/>
      <c r="C60" s="9"/>
      <c r="D60" s="45" t="s">
        <v>75</v>
      </c>
      <c r="E60" s="92" t="s">
        <v>42</v>
      </c>
      <c r="F60" s="106">
        <v>40</v>
      </c>
      <c r="G60" s="94">
        <v>3.1</v>
      </c>
      <c r="H60" s="94">
        <v>0.3</v>
      </c>
      <c r="I60" s="95">
        <v>20.100000000000001</v>
      </c>
      <c r="J60" s="106">
        <v>94.7</v>
      </c>
      <c r="K60" s="93" t="s">
        <v>37</v>
      </c>
      <c r="L60" s="107">
        <v>2</v>
      </c>
    </row>
    <row r="61" spans="1:12" ht="15" x14ac:dyDescent="0.25">
      <c r="A61" s="22"/>
      <c r="B61" s="15"/>
      <c r="C61" s="6"/>
      <c r="D61" s="16" t="s">
        <v>31</v>
      </c>
      <c r="E61" s="7"/>
      <c r="F61" s="17">
        <f>SUM(F54:F60)</f>
        <v>760</v>
      </c>
      <c r="G61" s="17">
        <f>SUM(G54:G60)</f>
        <v>25.700000000000003</v>
      </c>
      <c r="H61" s="17">
        <f>SUM(H54:H60)</f>
        <v>25.400000000000002</v>
      </c>
      <c r="I61" s="17">
        <f>SUM(I54:I60)</f>
        <v>109</v>
      </c>
      <c r="J61" s="17">
        <f>SUM(J54:J60)</f>
        <v>723.5</v>
      </c>
      <c r="K61" s="23"/>
      <c r="L61" s="17">
        <f>SUM(L54:L60)</f>
        <v>83.84</v>
      </c>
    </row>
    <row r="62" spans="1:12" ht="15.75" customHeight="1" thickBot="1" x14ac:dyDescent="0.25">
      <c r="A62" s="27">
        <f>A48</f>
        <v>1</v>
      </c>
      <c r="B62" s="28">
        <f>B48</f>
        <v>4</v>
      </c>
      <c r="C62" s="154" t="s">
        <v>4</v>
      </c>
      <c r="D62" s="155"/>
      <c r="E62" s="29"/>
      <c r="F62" s="30">
        <f>F53+F61</f>
        <v>1320</v>
      </c>
      <c r="G62" s="30">
        <f>G53+G61</f>
        <v>43.7</v>
      </c>
      <c r="H62" s="30">
        <f>H53+H61</f>
        <v>43</v>
      </c>
      <c r="I62" s="30">
        <f>I53+I61</f>
        <v>172</v>
      </c>
      <c r="J62" s="30">
        <f>J53+J61</f>
        <v>1249.0999999999999</v>
      </c>
      <c r="K62" s="30"/>
      <c r="L62" s="30">
        <f>L53+L61</f>
        <v>148.63999999999999</v>
      </c>
    </row>
    <row r="63" spans="1:12" ht="15" x14ac:dyDescent="0.25">
      <c r="A63" s="18">
        <v>1</v>
      </c>
      <c r="B63" s="19">
        <v>5</v>
      </c>
      <c r="C63" s="20" t="s">
        <v>20</v>
      </c>
      <c r="D63" s="42" t="s">
        <v>25</v>
      </c>
      <c r="E63" s="97" t="s">
        <v>82</v>
      </c>
      <c r="F63" s="108">
        <v>60</v>
      </c>
      <c r="G63" s="99">
        <v>0.5</v>
      </c>
      <c r="H63" s="99">
        <v>0.1</v>
      </c>
      <c r="I63" s="100">
        <v>1.51</v>
      </c>
      <c r="J63" s="99">
        <v>8.44</v>
      </c>
      <c r="K63" s="108">
        <v>71</v>
      </c>
      <c r="L63" s="109">
        <v>6</v>
      </c>
    </row>
    <row r="64" spans="1:12" ht="15" x14ac:dyDescent="0.25">
      <c r="A64" s="21"/>
      <c r="B64" s="13"/>
      <c r="C64" s="9"/>
      <c r="D64" s="43" t="s">
        <v>21</v>
      </c>
      <c r="E64" s="86" t="s">
        <v>83</v>
      </c>
      <c r="F64" s="87">
        <v>150</v>
      </c>
      <c r="G64" s="88">
        <v>15.1</v>
      </c>
      <c r="H64" s="88">
        <v>18</v>
      </c>
      <c r="I64" s="89">
        <v>30.5</v>
      </c>
      <c r="J64" s="88">
        <v>389.1</v>
      </c>
      <c r="K64" s="87">
        <v>244</v>
      </c>
      <c r="L64" s="90">
        <v>54.8</v>
      </c>
    </row>
    <row r="65" spans="1:12" ht="15" x14ac:dyDescent="0.25">
      <c r="A65" s="21"/>
      <c r="B65" s="13"/>
      <c r="C65" s="9"/>
      <c r="D65" s="44" t="s">
        <v>22</v>
      </c>
      <c r="E65" s="86" t="s">
        <v>46</v>
      </c>
      <c r="F65" s="87">
        <v>200</v>
      </c>
      <c r="G65" s="88">
        <v>0.3</v>
      </c>
      <c r="H65" s="88">
        <v>0</v>
      </c>
      <c r="I65" s="89">
        <v>15.2</v>
      </c>
      <c r="J65" s="88">
        <v>62.1</v>
      </c>
      <c r="K65" s="87">
        <v>376</v>
      </c>
      <c r="L65" s="91">
        <v>1.6</v>
      </c>
    </row>
    <row r="66" spans="1:12" ht="15" x14ac:dyDescent="0.25">
      <c r="A66" s="21"/>
      <c r="B66" s="13"/>
      <c r="C66" s="9"/>
      <c r="D66" s="46" t="s">
        <v>23</v>
      </c>
      <c r="E66" s="86" t="s">
        <v>42</v>
      </c>
      <c r="F66" s="87">
        <v>20</v>
      </c>
      <c r="G66" s="88">
        <v>1.5</v>
      </c>
      <c r="H66" s="88">
        <v>0.1</v>
      </c>
      <c r="I66" s="89">
        <v>10</v>
      </c>
      <c r="J66" s="88">
        <v>47.4</v>
      </c>
      <c r="K66" s="87" t="s">
        <v>37</v>
      </c>
      <c r="L66" s="91">
        <v>1</v>
      </c>
    </row>
    <row r="67" spans="1:12" ht="15.75" thickBot="1" x14ac:dyDescent="0.3">
      <c r="A67" s="21"/>
      <c r="B67" s="13"/>
      <c r="C67" s="9"/>
      <c r="D67" s="47" t="s">
        <v>29</v>
      </c>
      <c r="E67" s="92" t="s">
        <v>84</v>
      </c>
      <c r="F67" s="93">
        <v>200</v>
      </c>
      <c r="G67" s="94">
        <v>1</v>
      </c>
      <c r="H67" s="94">
        <v>0.2</v>
      </c>
      <c r="I67" s="95">
        <v>19.600000000000001</v>
      </c>
      <c r="J67" s="94">
        <v>83.4</v>
      </c>
      <c r="K67" s="93" t="s">
        <v>37</v>
      </c>
      <c r="L67" s="96">
        <v>15</v>
      </c>
    </row>
    <row r="68" spans="1:12" ht="15.75" thickBot="1" x14ac:dyDescent="0.3">
      <c r="A68" s="22"/>
      <c r="B68" s="15"/>
      <c r="C68" s="6"/>
      <c r="D68" s="16" t="s">
        <v>31</v>
      </c>
      <c r="E68" s="7"/>
      <c r="F68" s="17">
        <f>SUM(F63:F67)</f>
        <v>630</v>
      </c>
      <c r="G68" s="17">
        <f>SUM(G63:G67)</f>
        <v>18.399999999999999</v>
      </c>
      <c r="H68" s="17">
        <f>SUM(H63:H67)</f>
        <v>18.400000000000002</v>
      </c>
      <c r="I68" s="17">
        <f>SUM(I63:I67)</f>
        <v>76.81</v>
      </c>
      <c r="J68" s="17">
        <f>SUM(J63:J67)</f>
        <v>590.44000000000005</v>
      </c>
      <c r="K68" s="23"/>
      <c r="L68" s="17">
        <f>SUM(L63:L67)</f>
        <v>78.400000000000006</v>
      </c>
    </row>
    <row r="69" spans="1:12" ht="15" x14ac:dyDescent="0.25">
      <c r="A69" s="24">
        <f>A63</f>
        <v>1</v>
      </c>
      <c r="B69" s="11">
        <f>B63</f>
        <v>5</v>
      </c>
      <c r="C69" s="8" t="s">
        <v>24</v>
      </c>
      <c r="D69" s="42" t="s">
        <v>73</v>
      </c>
      <c r="E69" s="97" t="s">
        <v>85</v>
      </c>
      <c r="F69" s="98">
        <v>60</v>
      </c>
      <c r="G69" s="99">
        <v>0.5</v>
      </c>
      <c r="H69" s="99">
        <v>3.7</v>
      </c>
      <c r="I69" s="100">
        <v>3.2</v>
      </c>
      <c r="J69" s="98">
        <v>49.2</v>
      </c>
      <c r="K69" s="108">
        <v>28</v>
      </c>
      <c r="L69" s="102">
        <v>5.68</v>
      </c>
    </row>
    <row r="70" spans="1:12" ht="15" x14ac:dyDescent="0.25">
      <c r="A70" s="21"/>
      <c r="B70" s="13"/>
      <c r="C70" s="9"/>
      <c r="D70" s="46" t="s">
        <v>21</v>
      </c>
      <c r="E70" s="86" t="s">
        <v>86</v>
      </c>
      <c r="F70" s="103">
        <v>200</v>
      </c>
      <c r="G70" s="88">
        <v>1.4</v>
      </c>
      <c r="H70" s="88">
        <v>2.6</v>
      </c>
      <c r="I70" s="89">
        <v>8.1999999999999993</v>
      </c>
      <c r="J70" s="103">
        <v>83.6</v>
      </c>
      <c r="K70" s="87">
        <v>78</v>
      </c>
      <c r="L70" s="105">
        <v>12.12</v>
      </c>
    </row>
    <row r="71" spans="1:12" ht="15" x14ac:dyDescent="0.25">
      <c r="A71" s="21"/>
      <c r="B71" s="13"/>
      <c r="C71" s="9"/>
      <c r="D71" s="43" t="s">
        <v>27</v>
      </c>
      <c r="E71" s="86" t="s">
        <v>87</v>
      </c>
      <c r="F71" s="103">
        <v>120</v>
      </c>
      <c r="G71" s="88">
        <v>12.2</v>
      </c>
      <c r="H71" s="88">
        <v>13.2</v>
      </c>
      <c r="I71" s="89">
        <v>25.6</v>
      </c>
      <c r="J71" s="103">
        <v>193.5</v>
      </c>
      <c r="K71" s="87">
        <v>319</v>
      </c>
      <c r="L71" s="105">
        <v>42.3</v>
      </c>
    </row>
    <row r="72" spans="1:12" ht="15" x14ac:dyDescent="0.25">
      <c r="A72" s="21"/>
      <c r="B72" s="13"/>
      <c r="C72" s="9"/>
      <c r="D72" s="46" t="s">
        <v>28</v>
      </c>
      <c r="E72" s="86" t="s">
        <v>72</v>
      </c>
      <c r="F72" s="103">
        <v>150</v>
      </c>
      <c r="G72" s="88">
        <v>5.7</v>
      </c>
      <c r="H72" s="88">
        <v>3.8</v>
      </c>
      <c r="I72" s="89">
        <v>19.3</v>
      </c>
      <c r="J72" s="103">
        <v>205.9</v>
      </c>
      <c r="K72" s="87">
        <v>202</v>
      </c>
      <c r="L72" s="105">
        <v>6.25</v>
      </c>
    </row>
    <row r="73" spans="1:12" ht="15" x14ac:dyDescent="0.25">
      <c r="A73" s="21"/>
      <c r="B73" s="13"/>
      <c r="C73" s="9"/>
      <c r="D73" s="46" t="s">
        <v>29</v>
      </c>
      <c r="E73" s="86" t="s">
        <v>55</v>
      </c>
      <c r="F73" s="103">
        <v>200</v>
      </c>
      <c r="G73" s="88">
        <v>0.2</v>
      </c>
      <c r="H73" s="88">
        <v>0.1</v>
      </c>
      <c r="I73" s="89">
        <v>32.4</v>
      </c>
      <c r="J73" s="103">
        <v>92.5</v>
      </c>
      <c r="K73" s="87">
        <v>375</v>
      </c>
      <c r="L73" s="105">
        <v>17.440000000000001</v>
      </c>
    </row>
    <row r="74" spans="1:12" ht="15" x14ac:dyDescent="0.25">
      <c r="A74" s="21"/>
      <c r="B74" s="13"/>
      <c r="C74" s="9"/>
      <c r="D74" s="46" t="s">
        <v>74</v>
      </c>
      <c r="E74" s="86" t="s">
        <v>41</v>
      </c>
      <c r="F74" s="103">
        <v>20</v>
      </c>
      <c r="G74" s="88">
        <v>1.3</v>
      </c>
      <c r="H74" s="88">
        <v>0.2</v>
      </c>
      <c r="I74" s="89">
        <v>8.5</v>
      </c>
      <c r="J74" s="103">
        <v>40.799999999999997</v>
      </c>
      <c r="K74" s="87" t="s">
        <v>37</v>
      </c>
      <c r="L74" s="105">
        <v>1</v>
      </c>
    </row>
    <row r="75" spans="1:12" ht="15.75" thickBot="1" x14ac:dyDescent="0.3">
      <c r="A75" s="21"/>
      <c r="B75" s="13"/>
      <c r="C75" s="9"/>
      <c r="D75" s="45" t="s">
        <v>75</v>
      </c>
      <c r="E75" s="92" t="s">
        <v>42</v>
      </c>
      <c r="F75" s="106">
        <v>40</v>
      </c>
      <c r="G75" s="94">
        <v>3.1</v>
      </c>
      <c r="H75" s="94">
        <v>0.3</v>
      </c>
      <c r="I75" s="95">
        <v>20.100000000000001</v>
      </c>
      <c r="J75" s="106">
        <v>94.7</v>
      </c>
      <c r="K75" s="93" t="s">
        <v>37</v>
      </c>
      <c r="L75" s="107">
        <v>2</v>
      </c>
    </row>
    <row r="76" spans="1:12" ht="15" x14ac:dyDescent="0.25">
      <c r="A76" s="22"/>
      <c r="B76" s="15"/>
      <c r="C76" s="6"/>
      <c r="D76" s="16" t="s">
        <v>31</v>
      </c>
      <c r="E76" s="7"/>
      <c r="F76" s="17">
        <f>SUM(F69:F75)</f>
        <v>790</v>
      </c>
      <c r="G76" s="17">
        <f>SUM(G69:G75)</f>
        <v>24.400000000000002</v>
      </c>
      <c r="H76" s="17">
        <f>SUM(H69:H75)</f>
        <v>23.900000000000002</v>
      </c>
      <c r="I76" s="17">
        <f>SUM(I69:I75)</f>
        <v>117.29999999999998</v>
      </c>
      <c r="J76" s="17">
        <f>SUM(J69:J75)</f>
        <v>760.2</v>
      </c>
      <c r="K76" s="23"/>
      <c r="L76" s="17">
        <f>SUM(L69:L75)</f>
        <v>86.789999999999992</v>
      </c>
    </row>
    <row r="77" spans="1:12" ht="15.75" customHeight="1" thickBot="1" x14ac:dyDescent="0.25">
      <c r="A77" s="27">
        <f>A63</f>
        <v>1</v>
      </c>
      <c r="B77" s="28">
        <f>B63</f>
        <v>5</v>
      </c>
      <c r="C77" s="154" t="s">
        <v>4</v>
      </c>
      <c r="D77" s="155"/>
      <c r="E77" s="29"/>
      <c r="F77" s="30">
        <f>F68+F76</f>
        <v>1420</v>
      </c>
      <c r="G77" s="30">
        <f>G68+G76</f>
        <v>42.8</v>
      </c>
      <c r="H77" s="30">
        <f>H68+H76</f>
        <v>42.300000000000004</v>
      </c>
      <c r="I77" s="30">
        <f>I68+I76</f>
        <v>194.10999999999999</v>
      </c>
      <c r="J77" s="30">
        <f>J68+J76</f>
        <v>1350.64</v>
      </c>
      <c r="K77" s="30"/>
      <c r="L77" s="30">
        <f>L68+L76</f>
        <v>165.19</v>
      </c>
    </row>
    <row r="78" spans="1:12" ht="15" x14ac:dyDescent="0.25">
      <c r="A78" s="18">
        <v>2</v>
      </c>
      <c r="B78" s="19">
        <v>1</v>
      </c>
      <c r="C78" s="20" t="s">
        <v>20</v>
      </c>
      <c r="D78" s="42" t="s">
        <v>21</v>
      </c>
      <c r="E78" s="97" t="s">
        <v>76</v>
      </c>
      <c r="F78" s="108">
        <v>200</v>
      </c>
      <c r="G78" s="99">
        <v>11</v>
      </c>
      <c r="H78" s="99">
        <v>7.1</v>
      </c>
      <c r="I78" s="100">
        <v>20</v>
      </c>
      <c r="J78" s="99">
        <v>191.4</v>
      </c>
      <c r="K78" s="108">
        <v>189</v>
      </c>
      <c r="L78" s="109">
        <v>14.57</v>
      </c>
    </row>
    <row r="79" spans="1:12" ht="15" x14ac:dyDescent="0.25">
      <c r="A79" s="21"/>
      <c r="B79" s="13"/>
      <c r="C79" s="9"/>
      <c r="D79" s="43" t="s">
        <v>25</v>
      </c>
      <c r="E79" s="86" t="s">
        <v>77</v>
      </c>
      <c r="F79" s="87">
        <v>30</v>
      </c>
      <c r="G79" s="88">
        <v>1.6</v>
      </c>
      <c r="H79" s="88">
        <v>8.8000000000000007</v>
      </c>
      <c r="I79" s="89">
        <v>10.4</v>
      </c>
      <c r="J79" s="88">
        <v>127.2</v>
      </c>
      <c r="K79" s="87">
        <v>3</v>
      </c>
      <c r="L79" s="90">
        <v>20.12</v>
      </c>
    </row>
    <row r="80" spans="1:12" ht="15" x14ac:dyDescent="0.25">
      <c r="A80" s="21"/>
      <c r="B80" s="13"/>
      <c r="C80" s="9"/>
      <c r="D80" s="44" t="s">
        <v>22</v>
      </c>
      <c r="E80" s="86" t="s">
        <v>44</v>
      </c>
      <c r="F80" s="87">
        <v>200</v>
      </c>
      <c r="G80" s="88">
        <v>3.8</v>
      </c>
      <c r="H80" s="88">
        <v>3</v>
      </c>
      <c r="I80" s="89">
        <v>24.4</v>
      </c>
      <c r="J80" s="88">
        <v>141</v>
      </c>
      <c r="K80" s="87">
        <v>382</v>
      </c>
      <c r="L80" s="91">
        <v>10.4</v>
      </c>
    </row>
    <row r="81" spans="1:12" ht="15" x14ac:dyDescent="0.25">
      <c r="A81" s="21"/>
      <c r="B81" s="13"/>
      <c r="C81" s="9"/>
      <c r="D81" s="46" t="s">
        <v>23</v>
      </c>
      <c r="E81" s="86" t="s">
        <v>42</v>
      </c>
      <c r="F81" s="87">
        <v>20</v>
      </c>
      <c r="G81" s="88">
        <v>1.5</v>
      </c>
      <c r="H81" s="88">
        <v>0.1</v>
      </c>
      <c r="I81" s="89">
        <v>10</v>
      </c>
      <c r="J81" s="88">
        <v>47.4</v>
      </c>
      <c r="K81" s="87" t="s">
        <v>37</v>
      </c>
      <c r="L81" s="91">
        <v>1</v>
      </c>
    </row>
    <row r="82" spans="1:12" ht="15.75" thickBot="1" x14ac:dyDescent="0.3">
      <c r="A82" s="21"/>
      <c r="B82" s="13"/>
      <c r="C82" s="9"/>
      <c r="D82" s="47" t="s">
        <v>67</v>
      </c>
      <c r="E82" s="92" t="s">
        <v>78</v>
      </c>
      <c r="F82" s="93">
        <v>100</v>
      </c>
      <c r="G82" s="94">
        <v>0.8</v>
      </c>
      <c r="H82" s="94">
        <v>0.2</v>
      </c>
      <c r="I82" s="95">
        <v>2.2000000000000002</v>
      </c>
      <c r="J82" s="94">
        <v>38.200000000000003</v>
      </c>
      <c r="K82" s="93">
        <v>338</v>
      </c>
      <c r="L82" s="96">
        <v>15.09</v>
      </c>
    </row>
    <row r="83" spans="1:12" ht="15.75" thickBot="1" x14ac:dyDescent="0.3">
      <c r="A83" s="22"/>
      <c r="B83" s="15"/>
      <c r="C83" s="6"/>
      <c r="D83" s="16" t="s">
        <v>31</v>
      </c>
      <c r="E83" s="7"/>
      <c r="F83" s="17">
        <f>SUM(F78:F82)</f>
        <v>550</v>
      </c>
      <c r="G83" s="17">
        <f>SUM(G78:G82)</f>
        <v>18.7</v>
      </c>
      <c r="H83" s="17">
        <f>SUM(H78:H82)</f>
        <v>19.2</v>
      </c>
      <c r="I83" s="17">
        <f>SUM(I78:I82)</f>
        <v>67</v>
      </c>
      <c r="J83" s="17">
        <f>SUM(J78:J82)</f>
        <v>545.20000000000005</v>
      </c>
      <c r="K83" s="23"/>
      <c r="L83" s="17">
        <f>SUM(L78:L82)</f>
        <v>61.179999999999993</v>
      </c>
    </row>
    <row r="84" spans="1:12" ht="15" x14ac:dyDescent="0.25">
      <c r="A84" s="24">
        <f>A78</f>
        <v>2</v>
      </c>
      <c r="B84" s="11">
        <f>B78</f>
        <v>1</v>
      </c>
      <c r="C84" s="8" t="s">
        <v>24</v>
      </c>
      <c r="D84" s="42" t="s">
        <v>73</v>
      </c>
      <c r="E84" s="97" t="s">
        <v>79</v>
      </c>
      <c r="F84" s="98">
        <v>60</v>
      </c>
      <c r="G84" s="99">
        <v>0.6</v>
      </c>
      <c r="H84" s="99">
        <v>3.6</v>
      </c>
      <c r="I84" s="100">
        <v>2.2000000000000002</v>
      </c>
      <c r="J84" s="98">
        <v>44.1</v>
      </c>
      <c r="K84" s="108">
        <v>41</v>
      </c>
      <c r="L84" s="102">
        <v>15.02</v>
      </c>
    </row>
    <row r="85" spans="1:12" ht="15" x14ac:dyDescent="0.25">
      <c r="A85" s="21"/>
      <c r="B85" s="13"/>
      <c r="C85" s="9"/>
      <c r="D85" s="46" t="s">
        <v>21</v>
      </c>
      <c r="E85" s="86" t="s">
        <v>56</v>
      </c>
      <c r="F85" s="103">
        <v>200</v>
      </c>
      <c r="G85" s="88">
        <v>1.4</v>
      </c>
      <c r="H85" s="88">
        <v>4</v>
      </c>
      <c r="I85" s="89">
        <v>8.1999999999999993</v>
      </c>
      <c r="J85" s="103">
        <v>74.7</v>
      </c>
      <c r="K85" s="87">
        <v>102</v>
      </c>
      <c r="L85" s="105">
        <v>9.1199999999999992</v>
      </c>
    </row>
    <row r="86" spans="1:12" ht="15" x14ac:dyDescent="0.25">
      <c r="A86" s="21"/>
      <c r="B86" s="13"/>
      <c r="C86" s="9"/>
      <c r="D86" s="43" t="s">
        <v>27</v>
      </c>
      <c r="E86" s="86" t="s">
        <v>80</v>
      </c>
      <c r="F86" s="103">
        <v>120</v>
      </c>
      <c r="G86" s="88">
        <v>11.7</v>
      </c>
      <c r="H86" s="88">
        <v>10.5</v>
      </c>
      <c r="I86" s="89">
        <v>10.9</v>
      </c>
      <c r="J86" s="103">
        <v>221.1</v>
      </c>
      <c r="K86" s="87">
        <v>234</v>
      </c>
      <c r="L86" s="105">
        <v>41.29</v>
      </c>
    </row>
    <row r="87" spans="1:12" ht="15" x14ac:dyDescent="0.25">
      <c r="A87" s="21"/>
      <c r="B87" s="13"/>
      <c r="C87" s="9"/>
      <c r="D87" s="46" t="s">
        <v>28</v>
      </c>
      <c r="E87" s="86" t="s">
        <v>81</v>
      </c>
      <c r="F87" s="103">
        <v>150</v>
      </c>
      <c r="G87" s="88">
        <v>6.6</v>
      </c>
      <c r="H87" s="88">
        <v>5.4</v>
      </c>
      <c r="I87" s="89">
        <v>28.3</v>
      </c>
      <c r="J87" s="103">
        <v>227.7</v>
      </c>
      <c r="K87" s="87">
        <v>58</v>
      </c>
      <c r="L87" s="105">
        <v>11.94</v>
      </c>
    </row>
    <row r="88" spans="1:12" ht="15" x14ac:dyDescent="0.25">
      <c r="A88" s="21"/>
      <c r="B88" s="13"/>
      <c r="C88" s="9"/>
      <c r="D88" s="46" t="s">
        <v>29</v>
      </c>
      <c r="E88" s="86" t="s">
        <v>57</v>
      </c>
      <c r="F88" s="103">
        <v>200</v>
      </c>
      <c r="G88" s="88">
        <v>0</v>
      </c>
      <c r="H88" s="88">
        <v>0</v>
      </c>
      <c r="I88" s="89">
        <v>35.5</v>
      </c>
      <c r="J88" s="103">
        <v>61.9</v>
      </c>
      <c r="K88" s="87">
        <v>349</v>
      </c>
      <c r="L88" s="105">
        <v>6.45</v>
      </c>
    </row>
    <row r="89" spans="1:12" ht="15" x14ac:dyDescent="0.25">
      <c r="A89" s="21"/>
      <c r="B89" s="13"/>
      <c r="C89" s="9"/>
      <c r="D89" s="46" t="s">
        <v>74</v>
      </c>
      <c r="E89" s="86" t="s">
        <v>41</v>
      </c>
      <c r="F89" s="103">
        <v>20</v>
      </c>
      <c r="G89" s="88">
        <v>1.3</v>
      </c>
      <c r="H89" s="88">
        <v>0.2</v>
      </c>
      <c r="I89" s="89">
        <v>8.5</v>
      </c>
      <c r="J89" s="103">
        <v>40.799999999999997</v>
      </c>
      <c r="K89" s="87" t="s">
        <v>37</v>
      </c>
      <c r="L89" s="105">
        <v>1</v>
      </c>
    </row>
    <row r="90" spans="1:12" ht="15.75" thickBot="1" x14ac:dyDescent="0.3">
      <c r="A90" s="21"/>
      <c r="B90" s="13"/>
      <c r="C90" s="9"/>
      <c r="D90" s="45" t="s">
        <v>75</v>
      </c>
      <c r="E90" s="92" t="s">
        <v>42</v>
      </c>
      <c r="F90" s="106">
        <v>40</v>
      </c>
      <c r="G90" s="94">
        <v>3.1</v>
      </c>
      <c r="H90" s="94">
        <v>0.3</v>
      </c>
      <c r="I90" s="95">
        <v>20.100000000000001</v>
      </c>
      <c r="J90" s="106">
        <v>94.7</v>
      </c>
      <c r="K90" s="93" t="s">
        <v>37</v>
      </c>
      <c r="L90" s="107">
        <v>2</v>
      </c>
    </row>
    <row r="91" spans="1:12" ht="15" x14ac:dyDescent="0.25">
      <c r="A91" s="22"/>
      <c r="B91" s="15"/>
      <c r="C91" s="6"/>
      <c r="D91" s="16" t="s">
        <v>31</v>
      </c>
      <c r="E91" s="7"/>
      <c r="F91" s="17">
        <f>SUM(F84:F90)</f>
        <v>790</v>
      </c>
      <c r="G91" s="17">
        <f>SUM(G84:G90)</f>
        <v>24.7</v>
      </c>
      <c r="H91" s="17">
        <f>SUM(H84:H90)</f>
        <v>24</v>
      </c>
      <c r="I91" s="17">
        <f>SUM(I84:I90)</f>
        <v>113.69999999999999</v>
      </c>
      <c r="J91" s="17">
        <f>SUM(J84:J90)</f>
        <v>764.99999999999989</v>
      </c>
      <c r="K91" s="23"/>
      <c r="L91" s="17">
        <f>SUM(L84:L90)</f>
        <v>86.820000000000007</v>
      </c>
    </row>
    <row r="92" spans="1:12" ht="15.75" thickBot="1" x14ac:dyDescent="0.25">
      <c r="A92" s="27">
        <f>A78</f>
        <v>2</v>
      </c>
      <c r="B92" s="28">
        <f>B78</f>
        <v>1</v>
      </c>
      <c r="C92" s="154" t="s">
        <v>4</v>
      </c>
      <c r="D92" s="155"/>
      <c r="E92" s="29"/>
      <c r="F92" s="30">
        <f>F83+F91</f>
        <v>1340</v>
      </c>
      <c r="G92" s="30">
        <f>G83+G91</f>
        <v>43.4</v>
      </c>
      <c r="H92" s="30">
        <f>H83+H91</f>
        <v>43.2</v>
      </c>
      <c r="I92" s="30">
        <f>I83+I91</f>
        <v>180.7</v>
      </c>
      <c r="J92" s="30">
        <f>J83+J91</f>
        <v>1310.1999999999998</v>
      </c>
      <c r="K92" s="30"/>
      <c r="L92" s="30">
        <f>L83+L91</f>
        <v>148</v>
      </c>
    </row>
    <row r="93" spans="1:12" ht="15" x14ac:dyDescent="0.25">
      <c r="A93" s="12">
        <v>2</v>
      </c>
      <c r="B93" s="13">
        <v>2</v>
      </c>
      <c r="C93" s="20" t="s">
        <v>20</v>
      </c>
      <c r="D93" s="42" t="s">
        <v>21</v>
      </c>
      <c r="E93" s="97" t="s">
        <v>58</v>
      </c>
      <c r="F93" s="108">
        <v>150</v>
      </c>
      <c r="G93" s="99">
        <v>11.2</v>
      </c>
      <c r="H93" s="99">
        <v>12.7</v>
      </c>
      <c r="I93" s="100">
        <v>28.5</v>
      </c>
      <c r="J93" s="99">
        <v>347.3</v>
      </c>
      <c r="K93" s="108">
        <v>211</v>
      </c>
      <c r="L93" s="109">
        <v>40.1</v>
      </c>
    </row>
    <row r="94" spans="1:12" ht="15" x14ac:dyDescent="0.25">
      <c r="A94" s="12"/>
      <c r="B94" s="13"/>
      <c r="C94" s="9"/>
      <c r="D94" s="43" t="s">
        <v>25</v>
      </c>
      <c r="E94" s="86" t="s">
        <v>68</v>
      </c>
      <c r="F94" s="87">
        <v>30</v>
      </c>
      <c r="G94" s="88">
        <v>1.6</v>
      </c>
      <c r="H94" s="88">
        <v>8.8000000000000007</v>
      </c>
      <c r="I94" s="89">
        <v>10.4</v>
      </c>
      <c r="J94" s="88">
        <v>127.2</v>
      </c>
      <c r="K94" s="87">
        <v>1</v>
      </c>
      <c r="L94" s="90">
        <v>20.12</v>
      </c>
    </row>
    <row r="95" spans="1:12" ht="15" x14ac:dyDescent="0.25">
      <c r="A95" s="12"/>
      <c r="B95" s="13"/>
      <c r="C95" s="9"/>
      <c r="D95" s="44" t="s">
        <v>22</v>
      </c>
      <c r="E95" s="86" t="s">
        <v>69</v>
      </c>
      <c r="F95" s="87">
        <v>200</v>
      </c>
      <c r="G95" s="88">
        <v>0.3</v>
      </c>
      <c r="H95" s="88">
        <v>0</v>
      </c>
      <c r="I95" s="89">
        <v>15.2</v>
      </c>
      <c r="J95" s="88">
        <v>62.1</v>
      </c>
      <c r="K95" s="87">
        <v>378</v>
      </c>
      <c r="L95" s="91">
        <v>1.6</v>
      </c>
    </row>
    <row r="96" spans="1:12" ht="15" x14ac:dyDescent="0.25">
      <c r="A96" s="12"/>
      <c r="B96" s="13"/>
      <c r="C96" s="9"/>
      <c r="D96" s="44" t="s">
        <v>67</v>
      </c>
      <c r="E96" s="86" t="s">
        <v>70</v>
      </c>
      <c r="F96" s="87">
        <v>100</v>
      </c>
      <c r="G96" s="88">
        <v>3.8</v>
      </c>
      <c r="H96" s="88">
        <v>3.4</v>
      </c>
      <c r="I96" s="89">
        <v>6.1</v>
      </c>
      <c r="J96" s="88">
        <v>76.3</v>
      </c>
      <c r="K96" s="87">
        <v>340</v>
      </c>
      <c r="L96" s="91">
        <v>34</v>
      </c>
    </row>
    <row r="97" spans="1:12" ht="15.75" thickBot="1" x14ac:dyDescent="0.3">
      <c r="A97" s="12"/>
      <c r="B97" s="13"/>
      <c r="C97" s="9"/>
      <c r="D97" s="45" t="s">
        <v>23</v>
      </c>
      <c r="E97" s="92" t="s">
        <v>42</v>
      </c>
      <c r="F97" s="93">
        <v>20</v>
      </c>
      <c r="G97" s="94">
        <v>1.5</v>
      </c>
      <c r="H97" s="94">
        <v>0.1</v>
      </c>
      <c r="I97" s="95">
        <v>10</v>
      </c>
      <c r="J97" s="94">
        <v>47.4</v>
      </c>
      <c r="K97" s="93" t="s">
        <v>37</v>
      </c>
      <c r="L97" s="96">
        <v>1</v>
      </c>
    </row>
    <row r="98" spans="1:12" ht="15.75" thickBot="1" x14ac:dyDescent="0.3">
      <c r="A98" s="14"/>
      <c r="B98" s="15"/>
      <c r="C98" s="6"/>
      <c r="D98" s="16" t="s">
        <v>31</v>
      </c>
      <c r="E98" s="7"/>
      <c r="F98" s="17">
        <f>SUM(F93:F97)</f>
        <v>500</v>
      </c>
      <c r="G98" s="17">
        <f>SUM(G93:G97)</f>
        <v>18.399999999999999</v>
      </c>
      <c r="H98" s="17">
        <f>SUM(H93:H97)</f>
        <v>25</v>
      </c>
      <c r="I98" s="17">
        <f>SUM(I93:I97)</f>
        <v>70.199999999999989</v>
      </c>
      <c r="J98" s="17">
        <f>SUM(J93:J97)</f>
        <v>660.3</v>
      </c>
      <c r="K98" s="23"/>
      <c r="L98" s="17">
        <f>SUM(L93:L97)</f>
        <v>96.82</v>
      </c>
    </row>
    <row r="99" spans="1:12" ht="15" x14ac:dyDescent="0.25">
      <c r="A99" s="11">
        <f>A93</f>
        <v>2</v>
      </c>
      <c r="B99" s="11">
        <f>B93</f>
        <v>2</v>
      </c>
      <c r="C99" s="8" t="s">
        <v>24</v>
      </c>
      <c r="D99" s="42" t="s">
        <v>73</v>
      </c>
      <c r="E99" s="97" t="s">
        <v>71</v>
      </c>
      <c r="F99" s="98">
        <v>60</v>
      </c>
      <c r="G99" s="99">
        <v>0.9</v>
      </c>
      <c r="H99" s="99">
        <v>3</v>
      </c>
      <c r="I99" s="100">
        <v>5.2</v>
      </c>
      <c r="J99" s="98">
        <v>47.2</v>
      </c>
      <c r="K99" s="108">
        <v>23</v>
      </c>
      <c r="L99" s="102">
        <v>8</v>
      </c>
    </row>
    <row r="100" spans="1:12" ht="15" x14ac:dyDescent="0.25">
      <c r="A100" s="12"/>
      <c r="B100" s="13"/>
      <c r="C100" s="9"/>
      <c r="D100" s="46" t="s">
        <v>26</v>
      </c>
      <c r="E100" s="86" t="s">
        <v>59</v>
      </c>
      <c r="F100" s="103">
        <v>200</v>
      </c>
      <c r="G100" s="88">
        <v>4.5999999999999996</v>
      </c>
      <c r="H100" s="88">
        <v>4.3</v>
      </c>
      <c r="I100" s="89">
        <v>12.1</v>
      </c>
      <c r="J100" s="103">
        <v>77.3</v>
      </c>
      <c r="K100" s="87">
        <v>99</v>
      </c>
      <c r="L100" s="105">
        <v>5</v>
      </c>
    </row>
    <row r="101" spans="1:12" ht="15" x14ac:dyDescent="0.25">
      <c r="A101" s="12"/>
      <c r="B101" s="13"/>
      <c r="C101" s="9"/>
      <c r="D101" s="43" t="s">
        <v>27</v>
      </c>
      <c r="E101" s="86" t="s">
        <v>66</v>
      </c>
      <c r="F101" s="103">
        <v>90</v>
      </c>
      <c r="G101" s="88">
        <v>9.1999999999999993</v>
      </c>
      <c r="H101" s="88">
        <v>12</v>
      </c>
      <c r="I101" s="89">
        <v>1.7</v>
      </c>
      <c r="J101" s="103">
        <v>233.8</v>
      </c>
      <c r="K101" s="87">
        <v>290</v>
      </c>
      <c r="L101" s="105">
        <v>38.6</v>
      </c>
    </row>
    <row r="102" spans="1:12" ht="15" x14ac:dyDescent="0.25">
      <c r="A102" s="12"/>
      <c r="B102" s="13"/>
      <c r="C102" s="9"/>
      <c r="D102" s="46" t="s">
        <v>28</v>
      </c>
      <c r="E102" s="86" t="s">
        <v>72</v>
      </c>
      <c r="F102" s="103">
        <v>150</v>
      </c>
      <c r="G102" s="88">
        <v>5.7</v>
      </c>
      <c r="H102" s="88">
        <v>4.8</v>
      </c>
      <c r="I102" s="89">
        <v>34.9</v>
      </c>
      <c r="J102" s="103">
        <v>205.9</v>
      </c>
      <c r="K102" s="87">
        <v>202</v>
      </c>
      <c r="L102" s="105">
        <v>5.4</v>
      </c>
    </row>
    <row r="103" spans="1:12" ht="15" x14ac:dyDescent="0.25">
      <c r="A103" s="12"/>
      <c r="B103" s="13"/>
      <c r="C103" s="9"/>
      <c r="D103" s="46" t="s">
        <v>29</v>
      </c>
      <c r="E103" s="86" t="s">
        <v>60</v>
      </c>
      <c r="F103" s="103">
        <v>200</v>
      </c>
      <c r="G103" s="88">
        <v>0</v>
      </c>
      <c r="H103" s="88">
        <v>0</v>
      </c>
      <c r="I103" s="89">
        <v>32.4</v>
      </c>
      <c r="J103" s="103">
        <v>77.400000000000006</v>
      </c>
      <c r="K103" s="87">
        <v>348</v>
      </c>
      <c r="L103" s="105">
        <v>9.4600000000000009</v>
      </c>
    </row>
    <row r="104" spans="1:12" ht="15" x14ac:dyDescent="0.25">
      <c r="A104" s="12"/>
      <c r="B104" s="13"/>
      <c r="C104" s="9"/>
      <c r="D104" s="46" t="s">
        <v>74</v>
      </c>
      <c r="E104" s="86" t="s">
        <v>41</v>
      </c>
      <c r="F104" s="103">
        <v>20</v>
      </c>
      <c r="G104" s="88">
        <v>1.3</v>
      </c>
      <c r="H104" s="88">
        <v>0.2</v>
      </c>
      <c r="I104" s="89">
        <v>8.5</v>
      </c>
      <c r="J104" s="103">
        <v>40.799999999999997</v>
      </c>
      <c r="K104" s="87" t="s">
        <v>37</v>
      </c>
      <c r="L104" s="105">
        <v>1</v>
      </c>
    </row>
    <row r="105" spans="1:12" ht="15.75" thickBot="1" x14ac:dyDescent="0.3">
      <c r="A105" s="12"/>
      <c r="B105" s="13"/>
      <c r="C105" s="9"/>
      <c r="D105" s="45" t="s">
        <v>75</v>
      </c>
      <c r="E105" s="92" t="s">
        <v>42</v>
      </c>
      <c r="F105" s="106">
        <v>40</v>
      </c>
      <c r="G105" s="94">
        <v>3.1</v>
      </c>
      <c r="H105" s="94">
        <v>0.3</v>
      </c>
      <c r="I105" s="95">
        <v>20.100000000000001</v>
      </c>
      <c r="J105" s="106">
        <v>94.7</v>
      </c>
      <c r="K105" s="93" t="s">
        <v>37</v>
      </c>
      <c r="L105" s="107">
        <v>2</v>
      </c>
    </row>
    <row r="106" spans="1:12" ht="15" x14ac:dyDescent="0.25">
      <c r="A106" s="14"/>
      <c r="B106" s="15"/>
      <c r="C106" s="6"/>
      <c r="D106" s="16" t="s">
        <v>31</v>
      </c>
      <c r="E106" s="7"/>
      <c r="F106" s="17">
        <f>SUM(F99:F105)</f>
        <v>760</v>
      </c>
      <c r="G106" s="17">
        <f>SUM(G99:G105)</f>
        <v>24.8</v>
      </c>
      <c r="H106" s="17">
        <f>SUM(H99:H105)</f>
        <v>24.6</v>
      </c>
      <c r="I106" s="17">
        <f>SUM(I99:I105)</f>
        <v>114.9</v>
      </c>
      <c r="J106" s="17">
        <f>SUM(J99:J105)</f>
        <v>777.1</v>
      </c>
      <c r="K106" s="23"/>
      <c r="L106" s="17">
        <f>SUM(L99:L105)</f>
        <v>69.460000000000008</v>
      </c>
    </row>
    <row r="107" spans="1:12" ht="15.75" thickBot="1" x14ac:dyDescent="0.25">
      <c r="A107" s="31">
        <f>A93</f>
        <v>2</v>
      </c>
      <c r="B107" s="31">
        <f>B93</f>
        <v>2</v>
      </c>
      <c r="C107" s="154" t="s">
        <v>4</v>
      </c>
      <c r="D107" s="155"/>
      <c r="E107" s="29"/>
      <c r="F107" s="30">
        <f>F98+F106</f>
        <v>1260</v>
      </c>
      <c r="G107" s="30">
        <f>G98+G106</f>
        <v>43.2</v>
      </c>
      <c r="H107" s="30">
        <f>H98+H106</f>
        <v>49.6</v>
      </c>
      <c r="I107" s="30">
        <f>I98+I106</f>
        <v>185.1</v>
      </c>
      <c r="J107" s="30">
        <f>J98+J106</f>
        <v>1437.4</v>
      </c>
      <c r="K107" s="30"/>
      <c r="L107" s="30">
        <f>L98+L106</f>
        <v>166.28</v>
      </c>
    </row>
    <row r="108" spans="1:12" ht="15" x14ac:dyDescent="0.25">
      <c r="A108" s="18">
        <v>2</v>
      </c>
      <c r="B108" s="19">
        <v>3</v>
      </c>
      <c r="C108" s="20" t="s">
        <v>20</v>
      </c>
      <c r="D108" s="48" t="s">
        <v>73</v>
      </c>
      <c r="E108" s="110" t="s">
        <v>118</v>
      </c>
      <c r="F108" s="111">
        <v>60</v>
      </c>
      <c r="G108" s="111">
        <v>0.7</v>
      </c>
      <c r="H108" s="111">
        <v>0.1</v>
      </c>
      <c r="I108" s="112">
        <v>2.2999999999999998</v>
      </c>
      <c r="J108" s="111">
        <v>12.8</v>
      </c>
      <c r="K108" s="113">
        <v>71</v>
      </c>
      <c r="L108" s="111">
        <v>15.04</v>
      </c>
    </row>
    <row r="109" spans="1:12" ht="15" x14ac:dyDescent="0.25">
      <c r="A109" s="21"/>
      <c r="B109" s="13"/>
      <c r="C109" s="9"/>
      <c r="D109" s="49" t="s">
        <v>27</v>
      </c>
      <c r="E109" s="114" t="s">
        <v>119</v>
      </c>
      <c r="F109" s="87">
        <v>120</v>
      </c>
      <c r="G109" s="88">
        <v>11.9</v>
      </c>
      <c r="H109" s="88">
        <v>8.1999999999999993</v>
      </c>
      <c r="I109" s="89">
        <v>1.5</v>
      </c>
      <c r="J109" s="88">
        <v>170.2</v>
      </c>
      <c r="K109" s="87">
        <v>232</v>
      </c>
      <c r="L109" s="90">
        <v>40.4</v>
      </c>
    </row>
    <row r="110" spans="1:12" ht="15" x14ac:dyDescent="0.25">
      <c r="A110" s="21"/>
      <c r="B110" s="13"/>
      <c r="C110" s="9"/>
      <c r="D110" s="49" t="s">
        <v>28</v>
      </c>
      <c r="E110" s="114" t="s">
        <v>120</v>
      </c>
      <c r="F110" s="87">
        <v>150</v>
      </c>
      <c r="G110" s="88">
        <v>1.8</v>
      </c>
      <c r="H110" s="88">
        <v>6.4</v>
      </c>
      <c r="I110" s="89">
        <v>25.2</v>
      </c>
      <c r="J110" s="88">
        <v>244.3</v>
      </c>
      <c r="K110" s="87">
        <v>166</v>
      </c>
      <c r="L110" s="90">
        <v>7</v>
      </c>
    </row>
    <row r="111" spans="1:12" ht="15.75" customHeight="1" x14ac:dyDescent="0.25">
      <c r="A111" s="21"/>
      <c r="B111" s="13"/>
      <c r="C111" s="9"/>
      <c r="D111" s="49" t="s">
        <v>22</v>
      </c>
      <c r="E111" s="114" t="s">
        <v>50</v>
      </c>
      <c r="F111" s="87">
        <v>200</v>
      </c>
      <c r="G111" s="88">
        <v>0.4</v>
      </c>
      <c r="H111" s="88">
        <v>0</v>
      </c>
      <c r="I111" s="89">
        <v>15.4</v>
      </c>
      <c r="J111" s="88">
        <v>63.7</v>
      </c>
      <c r="K111" s="87">
        <v>377</v>
      </c>
      <c r="L111" s="90">
        <v>2.8</v>
      </c>
    </row>
    <row r="112" spans="1:12" ht="15.75" thickBot="1" x14ac:dyDescent="0.3">
      <c r="A112" s="21"/>
      <c r="B112" s="13"/>
      <c r="C112" s="9"/>
      <c r="D112" s="50" t="s">
        <v>23</v>
      </c>
      <c r="E112" s="115" t="s">
        <v>42</v>
      </c>
      <c r="F112" s="93">
        <v>20</v>
      </c>
      <c r="G112" s="94">
        <v>1.5</v>
      </c>
      <c r="H112" s="94">
        <v>0.1</v>
      </c>
      <c r="I112" s="95">
        <v>10</v>
      </c>
      <c r="J112" s="94">
        <v>47.4</v>
      </c>
      <c r="K112" s="93" t="s">
        <v>37</v>
      </c>
      <c r="L112" s="116">
        <v>1</v>
      </c>
    </row>
    <row r="113" spans="1:12" ht="15.75" thickBot="1" x14ac:dyDescent="0.3">
      <c r="A113" s="22"/>
      <c r="B113" s="15"/>
      <c r="C113" s="6"/>
      <c r="D113" s="16" t="s">
        <v>31</v>
      </c>
      <c r="E113" s="52"/>
      <c r="F113" s="17">
        <f>SUM(F108:F112)</f>
        <v>550</v>
      </c>
      <c r="G113" s="17">
        <f>SUM(G108:G112)</f>
        <v>16.3</v>
      </c>
      <c r="H113" s="17">
        <f>SUM(H108:H112)</f>
        <v>14.799999999999999</v>
      </c>
      <c r="I113" s="17">
        <f>SUM(I108:I112)</f>
        <v>54.4</v>
      </c>
      <c r="J113" s="17">
        <f>SUM(J108:J112)</f>
        <v>538.4</v>
      </c>
      <c r="K113" s="23"/>
      <c r="L113" s="17">
        <f>SUM(L108:L112)</f>
        <v>66.239999999999995</v>
      </c>
    </row>
    <row r="114" spans="1:12" ht="15" x14ac:dyDescent="0.25">
      <c r="A114" s="24">
        <f>A108</f>
        <v>2</v>
      </c>
      <c r="B114" s="11">
        <f>B108</f>
        <v>3</v>
      </c>
      <c r="C114" s="8" t="s">
        <v>24</v>
      </c>
      <c r="D114" s="48" t="s">
        <v>73</v>
      </c>
      <c r="E114" s="117" t="s">
        <v>64</v>
      </c>
      <c r="F114" s="98">
        <v>60</v>
      </c>
      <c r="G114" s="99">
        <v>0.6</v>
      </c>
      <c r="H114" s="99">
        <v>1.6</v>
      </c>
      <c r="I114" s="100">
        <v>2.1</v>
      </c>
      <c r="J114" s="98">
        <v>43.8</v>
      </c>
      <c r="K114" s="108">
        <v>67</v>
      </c>
      <c r="L114" s="102">
        <v>5.4</v>
      </c>
    </row>
    <row r="115" spans="1:12" ht="15" x14ac:dyDescent="0.25">
      <c r="A115" s="21"/>
      <c r="B115" s="13"/>
      <c r="C115" s="9"/>
      <c r="D115" s="49" t="s">
        <v>21</v>
      </c>
      <c r="E115" s="114" t="s">
        <v>121</v>
      </c>
      <c r="F115" s="103">
        <v>200</v>
      </c>
      <c r="G115" s="88">
        <v>1.5</v>
      </c>
      <c r="H115" s="88">
        <v>4.0999999999999996</v>
      </c>
      <c r="I115" s="89">
        <v>17.3</v>
      </c>
      <c r="J115" s="103">
        <v>72.2</v>
      </c>
      <c r="K115" s="87">
        <v>113</v>
      </c>
      <c r="L115" s="105">
        <v>5.2</v>
      </c>
    </row>
    <row r="116" spans="1:12" ht="15" x14ac:dyDescent="0.25">
      <c r="A116" s="21"/>
      <c r="B116" s="13"/>
      <c r="C116" s="9"/>
      <c r="D116" s="49" t="s">
        <v>21</v>
      </c>
      <c r="E116" s="114" t="s">
        <v>83</v>
      </c>
      <c r="F116" s="103">
        <v>200</v>
      </c>
      <c r="G116" s="88">
        <v>18.2</v>
      </c>
      <c r="H116" s="88">
        <v>18</v>
      </c>
      <c r="I116" s="89">
        <v>29.9</v>
      </c>
      <c r="J116" s="103">
        <v>443.5</v>
      </c>
      <c r="K116" s="87">
        <v>244</v>
      </c>
      <c r="L116" s="105">
        <v>77.599999999999994</v>
      </c>
    </row>
    <row r="117" spans="1:12" ht="15" x14ac:dyDescent="0.25">
      <c r="A117" s="21"/>
      <c r="B117" s="13"/>
      <c r="C117" s="9"/>
      <c r="D117" s="49" t="s">
        <v>29</v>
      </c>
      <c r="E117" s="114" t="s">
        <v>122</v>
      </c>
      <c r="F117" s="103">
        <v>200</v>
      </c>
      <c r="G117" s="88">
        <v>0.3</v>
      </c>
      <c r="H117" s="88">
        <v>0.1</v>
      </c>
      <c r="I117" s="89">
        <v>25.1</v>
      </c>
      <c r="J117" s="103">
        <v>103.9</v>
      </c>
      <c r="K117" s="87">
        <v>437</v>
      </c>
      <c r="L117" s="105">
        <v>12.57</v>
      </c>
    </row>
    <row r="118" spans="1:12" ht="15" x14ac:dyDescent="0.25">
      <c r="A118" s="21"/>
      <c r="B118" s="13"/>
      <c r="C118" s="9"/>
      <c r="D118" s="49" t="s">
        <v>74</v>
      </c>
      <c r="E118" s="114" t="s">
        <v>41</v>
      </c>
      <c r="F118" s="103">
        <v>20</v>
      </c>
      <c r="G118" s="88">
        <v>1.3</v>
      </c>
      <c r="H118" s="88">
        <v>0.2</v>
      </c>
      <c r="I118" s="89">
        <v>8.5</v>
      </c>
      <c r="J118" s="103">
        <v>40.799999999999997</v>
      </c>
      <c r="K118" s="87" t="s">
        <v>37</v>
      </c>
      <c r="L118" s="105">
        <v>1</v>
      </c>
    </row>
    <row r="119" spans="1:12" ht="15.75" thickBot="1" x14ac:dyDescent="0.3">
      <c r="A119" s="21"/>
      <c r="B119" s="13"/>
      <c r="C119" s="9"/>
      <c r="D119" s="50" t="s">
        <v>75</v>
      </c>
      <c r="E119" s="115" t="s">
        <v>42</v>
      </c>
      <c r="F119" s="106">
        <v>40</v>
      </c>
      <c r="G119" s="94">
        <v>3.1</v>
      </c>
      <c r="H119" s="94">
        <v>0.3</v>
      </c>
      <c r="I119" s="95">
        <v>20.100000000000001</v>
      </c>
      <c r="J119" s="106">
        <v>94.7</v>
      </c>
      <c r="K119" s="93" t="s">
        <v>37</v>
      </c>
      <c r="L119" s="107">
        <v>2</v>
      </c>
    </row>
    <row r="120" spans="1:12" ht="15" x14ac:dyDescent="0.25">
      <c r="A120" s="22"/>
      <c r="B120" s="15"/>
      <c r="C120" s="6"/>
      <c r="D120" s="16" t="s">
        <v>31</v>
      </c>
      <c r="E120" s="7"/>
      <c r="F120" s="17">
        <f>SUM(F114:F119)</f>
        <v>720</v>
      </c>
      <c r="G120" s="17">
        <f>SUM(G114:G119)</f>
        <v>25.000000000000004</v>
      </c>
      <c r="H120" s="17">
        <f>SUM(H114:H119)</f>
        <v>24.3</v>
      </c>
      <c r="I120" s="17">
        <f>SUM(I114:I119)</f>
        <v>103</v>
      </c>
      <c r="J120" s="17">
        <f>SUM(J114:J119)</f>
        <v>798.9</v>
      </c>
      <c r="K120" s="23"/>
      <c r="L120" s="17">
        <f>SUM(L114:L119)</f>
        <v>103.76999999999998</v>
      </c>
    </row>
    <row r="121" spans="1:12" ht="15.75" thickBot="1" x14ac:dyDescent="0.25">
      <c r="A121" s="27">
        <f>A108</f>
        <v>2</v>
      </c>
      <c r="B121" s="28">
        <f>B108</f>
        <v>3</v>
      </c>
      <c r="C121" s="154" t="s">
        <v>4</v>
      </c>
      <c r="D121" s="155"/>
      <c r="E121" s="29"/>
      <c r="F121" s="30">
        <f>F113+F120</f>
        <v>1270</v>
      </c>
      <c r="G121" s="30">
        <f>G113+G120</f>
        <v>41.300000000000004</v>
      </c>
      <c r="H121" s="30">
        <f>H113+H120</f>
        <v>39.1</v>
      </c>
      <c r="I121" s="30">
        <f>I113+I120</f>
        <v>157.4</v>
      </c>
      <c r="J121" s="30">
        <f>J113+J120</f>
        <v>1337.3</v>
      </c>
      <c r="K121" s="30"/>
      <c r="L121" s="30">
        <f>L113+L120</f>
        <v>170.01</v>
      </c>
    </row>
    <row r="122" spans="1:12" ht="15" x14ac:dyDescent="0.25">
      <c r="A122" s="18">
        <v>2</v>
      </c>
      <c r="B122" s="19">
        <v>4</v>
      </c>
      <c r="C122" s="20" t="s">
        <v>20</v>
      </c>
      <c r="D122" s="53" t="s">
        <v>21</v>
      </c>
      <c r="E122" s="118" t="s">
        <v>61</v>
      </c>
      <c r="F122" s="119">
        <v>180</v>
      </c>
      <c r="G122" s="120">
        <v>12.3</v>
      </c>
      <c r="H122" s="120">
        <v>15.4</v>
      </c>
      <c r="I122" s="121">
        <v>30.7</v>
      </c>
      <c r="J122" s="120">
        <v>323.60000000000002</v>
      </c>
      <c r="K122" s="119">
        <v>224</v>
      </c>
      <c r="L122" s="122">
        <v>34.200000000000003</v>
      </c>
    </row>
    <row r="123" spans="1:12" ht="15" x14ac:dyDescent="0.25">
      <c r="A123" s="21"/>
      <c r="B123" s="13"/>
      <c r="C123" s="9"/>
      <c r="D123" s="49" t="s">
        <v>22</v>
      </c>
      <c r="E123" s="123" t="s">
        <v>123</v>
      </c>
      <c r="F123" s="87">
        <v>200</v>
      </c>
      <c r="G123" s="88">
        <v>3.3</v>
      </c>
      <c r="H123" s="88">
        <v>2.4</v>
      </c>
      <c r="I123" s="89">
        <v>22.4</v>
      </c>
      <c r="J123" s="88">
        <v>107</v>
      </c>
      <c r="K123" s="87">
        <v>379</v>
      </c>
      <c r="L123" s="90">
        <v>11.2</v>
      </c>
    </row>
    <row r="124" spans="1:12" ht="15" x14ac:dyDescent="0.25">
      <c r="A124" s="21"/>
      <c r="B124" s="13"/>
      <c r="C124" s="9"/>
      <c r="D124" s="49" t="s">
        <v>23</v>
      </c>
      <c r="E124" s="124" t="s">
        <v>124</v>
      </c>
      <c r="F124" s="87">
        <v>20</v>
      </c>
      <c r="G124" s="88">
        <v>1.5</v>
      </c>
      <c r="H124" s="88">
        <v>0.1</v>
      </c>
      <c r="I124" s="89">
        <v>10</v>
      </c>
      <c r="J124" s="88">
        <v>47.4</v>
      </c>
      <c r="K124" s="87" t="s">
        <v>37</v>
      </c>
      <c r="L124" s="90">
        <v>1</v>
      </c>
    </row>
    <row r="125" spans="1:12" ht="15" x14ac:dyDescent="0.25">
      <c r="A125" s="21"/>
      <c r="B125" s="13"/>
      <c r="C125" s="9"/>
      <c r="D125" s="54" t="s">
        <v>67</v>
      </c>
      <c r="E125" s="123" t="s">
        <v>125</v>
      </c>
      <c r="F125" s="125">
        <v>100</v>
      </c>
      <c r="G125" s="126">
        <v>1</v>
      </c>
      <c r="H125" s="126">
        <v>0.2</v>
      </c>
      <c r="I125" s="127">
        <v>19.600000000000001</v>
      </c>
      <c r="J125" s="126">
        <v>83.4</v>
      </c>
      <c r="K125" s="128">
        <v>340</v>
      </c>
      <c r="L125" s="129">
        <v>15</v>
      </c>
    </row>
    <row r="126" spans="1:12" ht="15.75" thickBot="1" x14ac:dyDescent="0.3">
      <c r="A126" s="22"/>
      <c r="B126" s="15"/>
      <c r="C126" s="6"/>
      <c r="D126" s="16" t="s">
        <v>31</v>
      </c>
      <c r="E126" s="7"/>
      <c r="F126" s="17">
        <f>SUM(F122:F125)</f>
        <v>500</v>
      </c>
      <c r="G126" s="17">
        <f>SUM(G122:G125)</f>
        <v>18.100000000000001</v>
      </c>
      <c r="H126" s="17">
        <f>SUM(H122:H125)</f>
        <v>18.100000000000001</v>
      </c>
      <c r="I126" s="17">
        <f>SUM(I122:I125)</f>
        <v>82.699999999999989</v>
      </c>
      <c r="J126" s="17">
        <f>SUM(J122:J125)</f>
        <v>561.4</v>
      </c>
      <c r="K126" s="23"/>
      <c r="L126" s="17">
        <f>SUM(L122:L125)</f>
        <v>61.400000000000006</v>
      </c>
    </row>
    <row r="127" spans="1:12" ht="15" x14ac:dyDescent="0.25">
      <c r="A127" s="24">
        <f>A122</f>
        <v>2</v>
      </c>
      <c r="B127" s="11">
        <f>B122</f>
        <v>4</v>
      </c>
      <c r="C127" s="8" t="s">
        <v>24</v>
      </c>
      <c r="D127" s="5" t="s">
        <v>25</v>
      </c>
      <c r="E127" s="117" t="s">
        <v>126</v>
      </c>
      <c r="F127" s="98">
        <v>60</v>
      </c>
      <c r="G127" s="130">
        <v>1.2</v>
      </c>
      <c r="H127" s="99">
        <v>3.7</v>
      </c>
      <c r="I127" s="100">
        <v>4.8</v>
      </c>
      <c r="J127" s="98">
        <v>57.9</v>
      </c>
      <c r="K127" s="131">
        <v>71</v>
      </c>
      <c r="L127" s="102">
        <v>14.4</v>
      </c>
    </row>
    <row r="128" spans="1:12" ht="15" x14ac:dyDescent="0.25">
      <c r="A128" s="21"/>
      <c r="B128" s="13"/>
      <c r="C128" s="9"/>
      <c r="D128" s="5" t="s">
        <v>26</v>
      </c>
      <c r="E128" s="114" t="s">
        <v>127</v>
      </c>
      <c r="F128" s="103">
        <v>200</v>
      </c>
      <c r="G128" s="132">
        <v>2.2999999999999998</v>
      </c>
      <c r="H128" s="88">
        <v>2.4</v>
      </c>
      <c r="I128" s="89">
        <v>13.1</v>
      </c>
      <c r="J128" s="103">
        <v>95.5</v>
      </c>
      <c r="K128" s="133">
        <v>96</v>
      </c>
      <c r="L128" s="105">
        <v>3.2</v>
      </c>
    </row>
    <row r="129" spans="1:12" ht="15" x14ac:dyDescent="0.25">
      <c r="A129" s="21"/>
      <c r="B129" s="13"/>
      <c r="C129" s="9"/>
      <c r="D129" s="5" t="s">
        <v>27</v>
      </c>
      <c r="E129" s="114" t="s">
        <v>128</v>
      </c>
      <c r="F129" s="103">
        <v>200</v>
      </c>
      <c r="G129" s="132">
        <v>10.1</v>
      </c>
      <c r="H129" s="88">
        <v>13.1</v>
      </c>
      <c r="I129" s="89">
        <v>41</v>
      </c>
      <c r="J129" s="103">
        <v>389.9</v>
      </c>
      <c r="K129" s="133">
        <v>309</v>
      </c>
      <c r="L129" s="105">
        <v>86.7</v>
      </c>
    </row>
    <row r="130" spans="1:12" ht="15" x14ac:dyDescent="0.25">
      <c r="A130" s="21"/>
      <c r="B130" s="13"/>
      <c r="C130" s="9"/>
      <c r="D130" s="5" t="s">
        <v>28</v>
      </c>
      <c r="E130" s="134" t="s">
        <v>52</v>
      </c>
      <c r="F130" s="135">
        <v>200</v>
      </c>
      <c r="G130" s="88">
        <v>0.2</v>
      </c>
      <c r="H130" s="88">
        <v>0.2</v>
      </c>
      <c r="I130" s="89">
        <v>33.200000000000003</v>
      </c>
      <c r="J130" s="135">
        <v>95.7</v>
      </c>
      <c r="K130" s="87">
        <v>342</v>
      </c>
      <c r="L130" s="136">
        <v>4.9000000000000004</v>
      </c>
    </row>
    <row r="131" spans="1:12" ht="15" x14ac:dyDescent="0.25">
      <c r="A131" s="21"/>
      <c r="B131" s="13"/>
      <c r="C131" s="9"/>
      <c r="D131" s="5" t="s">
        <v>29</v>
      </c>
      <c r="E131" s="114" t="s">
        <v>41</v>
      </c>
      <c r="F131" s="103">
        <v>20</v>
      </c>
      <c r="G131" s="88">
        <v>1.3</v>
      </c>
      <c r="H131" s="88">
        <v>0.2</v>
      </c>
      <c r="I131" s="89">
        <v>8.5</v>
      </c>
      <c r="J131" s="103">
        <v>40.799999999999997</v>
      </c>
      <c r="K131" s="87" t="s">
        <v>37</v>
      </c>
      <c r="L131" s="105">
        <v>1</v>
      </c>
    </row>
    <row r="132" spans="1:12" ht="15.75" thickBot="1" x14ac:dyDescent="0.3">
      <c r="A132" s="21"/>
      <c r="B132" s="13"/>
      <c r="C132" s="9"/>
      <c r="D132" s="5" t="s">
        <v>30</v>
      </c>
      <c r="E132" s="115" t="s">
        <v>42</v>
      </c>
      <c r="F132" s="106">
        <v>40</v>
      </c>
      <c r="G132" s="94">
        <v>3.1</v>
      </c>
      <c r="H132" s="94">
        <v>0.3</v>
      </c>
      <c r="I132" s="95">
        <v>20.100000000000001</v>
      </c>
      <c r="J132" s="106">
        <v>94.7</v>
      </c>
      <c r="K132" s="93" t="s">
        <v>37</v>
      </c>
      <c r="L132" s="107">
        <v>2</v>
      </c>
    </row>
    <row r="133" spans="1:12" ht="15" x14ac:dyDescent="0.25">
      <c r="A133" s="22"/>
      <c r="B133" s="15"/>
      <c r="C133" s="6"/>
      <c r="D133" s="16" t="s">
        <v>31</v>
      </c>
      <c r="E133" s="7"/>
      <c r="F133" s="17">
        <f>SUM(F127:F132)</f>
        <v>720</v>
      </c>
      <c r="G133" s="17">
        <f>SUM(G127:G132)</f>
        <v>18.2</v>
      </c>
      <c r="H133" s="17">
        <f>SUM(H127:H132)</f>
        <v>19.899999999999999</v>
      </c>
      <c r="I133" s="17">
        <f>SUM(I127:I132)</f>
        <v>120.69999999999999</v>
      </c>
      <c r="J133" s="17">
        <f>SUM(J127:J132)</f>
        <v>774.5</v>
      </c>
      <c r="K133" s="23"/>
      <c r="L133" s="17">
        <f>SUM(L127:L132)</f>
        <v>112.20000000000002</v>
      </c>
    </row>
    <row r="134" spans="1:12" ht="15.75" thickBot="1" x14ac:dyDescent="0.25">
      <c r="A134" s="27">
        <f>A122</f>
        <v>2</v>
      </c>
      <c r="B134" s="28">
        <f>B122</f>
        <v>4</v>
      </c>
      <c r="C134" s="154" t="s">
        <v>4</v>
      </c>
      <c r="D134" s="155"/>
      <c r="E134" s="29"/>
      <c r="F134" s="30">
        <f>F126+F133</f>
        <v>1220</v>
      </c>
      <c r="G134" s="30">
        <f>G126+G133</f>
        <v>36.299999999999997</v>
      </c>
      <c r="H134" s="30">
        <f>H126+H133</f>
        <v>38</v>
      </c>
      <c r="I134" s="30">
        <f>I126+I133</f>
        <v>203.39999999999998</v>
      </c>
      <c r="J134" s="30">
        <f>J126+J133</f>
        <v>1335.9</v>
      </c>
      <c r="K134" s="30"/>
      <c r="L134" s="30">
        <f>L126+L133</f>
        <v>173.60000000000002</v>
      </c>
    </row>
    <row r="135" spans="1:12" ht="15" x14ac:dyDescent="0.25">
      <c r="A135" s="18">
        <v>2</v>
      </c>
      <c r="B135" s="19">
        <v>5</v>
      </c>
      <c r="C135" s="20" t="s">
        <v>20</v>
      </c>
      <c r="D135" s="48" t="s">
        <v>25</v>
      </c>
      <c r="E135" s="117" t="s">
        <v>113</v>
      </c>
      <c r="F135" s="137">
        <v>60</v>
      </c>
      <c r="G135" s="108">
        <v>0.5</v>
      </c>
      <c r="H135" s="108">
        <v>0.1</v>
      </c>
      <c r="I135" s="138">
        <v>2.2999999999999998</v>
      </c>
      <c r="J135" s="108">
        <v>14.4</v>
      </c>
      <c r="K135" s="108">
        <v>71</v>
      </c>
      <c r="L135" s="139">
        <v>6</v>
      </c>
    </row>
    <row r="136" spans="1:12" ht="15" x14ac:dyDescent="0.25">
      <c r="A136" s="21"/>
      <c r="B136" s="13"/>
      <c r="C136" s="9"/>
      <c r="D136" s="49" t="s">
        <v>112</v>
      </c>
      <c r="E136" s="114" t="s">
        <v>114</v>
      </c>
      <c r="F136" s="140">
        <v>120</v>
      </c>
      <c r="G136" s="87">
        <v>9.4</v>
      </c>
      <c r="H136" s="87">
        <v>12.3</v>
      </c>
      <c r="I136" s="141">
        <v>12</v>
      </c>
      <c r="J136" s="87">
        <v>232.2</v>
      </c>
      <c r="K136" s="87">
        <v>38</v>
      </c>
      <c r="L136" s="142">
        <v>54.6</v>
      </c>
    </row>
    <row r="137" spans="1:12" ht="15" x14ac:dyDescent="0.25">
      <c r="A137" s="21"/>
      <c r="B137" s="13"/>
      <c r="C137" s="9"/>
      <c r="D137" s="49" t="s">
        <v>28</v>
      </c>
      <c r="E137" s="114" t="s">
        <v>110</v>
      </c>
      <c r="F137" s="140">
        <v>150</v>
      </c>
      <c r="G137" s="87">
        <v>5.7</v>
      </c>
      <c r="H137" s="87">
        <v>4.8</v>
      </c>
      <c r="I137" s="141">
        <v>31.7</v>
      </c>
      <c r="J137" s="87">
        <v>205.9</v>
      </c>
      <c r="K137" s="87">
        <v>202</v>
      </c>
      <c r="L137" s="142">
        <v>5.35</v>
      </c>
    </row>
    <row r="138" spans="1:12" ht="15" x14ac:dyDescent="0.25">
      <c r="A138" s="21"/>
      <c r="B138" s="13"/>
      <c r="C138" s="9"/>
      <c r="D138" s="49" t="s">
        <v>22</v>
      </c>
      <c r="E138" s="114" t="s">
        <v>46</v>
      </c>
      <c r="F138" s="140">
        <v>200</v>
      </c>
      <c r="G138" s="87">
        <v>0.3</v>
      </c>
      <c r="H138" s="87">
        <v>0</v>
      </c>
      <c r="I138" s="141">
        <v>15.2</v>
      </c>
      <c r="J138" s="87">
        <v>62.1</v>
      </c>
      <c r="K138" s="143">
        <v>376</v>
      </c>
      <c r="L138" s="142">
        <v>1.6</v>
      </c>
    </row>
    <row r="139" spans="1:12" ht="15.75" thickBot="1" x14ac:dyDescent="0.3">
      <c r="A139" s="21"/>
      <c r="B139" s="13"/>
      <c r="C139" s="9"/>
      <c r="D139" s="50" t="s">
        <v>23</v>
      </c>
      <c r="E139" s="115" t="s">
        <v>42</v>
      </c>
      <c r="F139" s="144">
        <v>20</v>
      </c>
      <c r="G139" s="93">
        <v>1.5</v>
      </c>
      <c r="H139" s="93">
        <v>0.1</v>
      </c>
      <c r="I139" s="145">
        <v>10</v>
      </c>
      <c r="J139" s="93">
        <v>47.4</v>
      </c>
      <c r="K139" s="93" t="s">
        <v>37</v>
      </c>
      <c r="L139" s="146">
        <v>1</v>
      </c>
    </row>
    <row r="140" spans="1:12" ht="15.75" customHeight="1" thickBot="1" x14ac:dyDescent="0.3">
      <c r="A140" s="22"/>
      <c r="B140" s="15"/>
      <c r="C140" s="6"/>
      <c r="D140" s="16" t="s">
        <v>31</v>
      </c>
      <c r="E140" s="7"/>
      <c r="F140" s="17">
        <f>SUM(F135:F139)</f>
        <v>550</v>
      </c>
      <c r="G140" s="17">
        <f>SUM(G135:G139)</f>
        <v>17.400000000000002</v>
      </c>
      <c r="H140" s="17">
        <f>SUM(H135:H139)</f>
        <v>17.3</v>
      </c>
      <c r="I140" s="17">
        <f>SUM(I135:I139)</f>
        <v>71.2</v>
      </c>
      <c r="J140" s="17">
        <f>SUM(J135:J139)</f>
        <v>562</v>
      </c>
      <c r="K140" s="23"/>
      <c r="L140" s="17">
        <f>SUM(L135:L139)</f>
        <v>68.55</v>
      </c>
    </row>
    <row r="141" spans="1:12" ht="15" x14ac:dyDescent="0.25">
      <c r="A141" s="24">
        <f>A135</f>
        <v>2</v>
      </c>
      <c r="B141" s="11">
        <f>B135</f>
        <v>5</v>
      </c>
      <c r="C141" s="8" t="s">
        <v>24</v>
      </c>
      <c r="D141" s="48" t="s">
        <v>25</v>
      </c>
      <c r="E141" s="117" t="s">
        <v>63</v>
      </c>
      <c r="F141" s="147">
        <v>60</v>
      </c>
      <c r="G141" s="108">
        <v>0.8</v>
      </c>
      <c r="H141" s="108">
        <v>3.6</v>
      </c>
      <c r="I141" s="138">
        <v>4.9000000000000004</v>
      </c>
      <c r="J141" s="98">
        <v>55.6</v>
      </c>
      <c r="K141" s="108">
        <v>29</v>
      </c>
      <c r="L141" s="102">
        <v>2.5</v>
      </c>
    </row>
    <row r="142" spans="1:12" ht="15" x14ac:dyDescent="0.25">
      <c r="A142" s="21"/>
      <c r="B142" s="13"/>
      <c r="C142" s="9"/>
      <c r="D142" s="49" t="s">
        <v>21</v>
      </c>
      <c r="E142" s="114" t="s">
        <v>115</v>
      </c>
      <c r="F142" s="140">
        <v>200</v>
      </c>
      <c r="G142" s="87">
        <v>0.7</v>
      </c>
      <c r="H142" s="87">
        <v>4</v>
      </c>
      <c r="I142" s="141">
        <v>5.7</v>
      </c>
      <c r="J142" s="103">
        <v>61.8</v>
      </c>
      <c r="K142" s="87">
        <v>88</v>
      </c>
      <c r="L142" s="105">
        <v>2.1</v>
      </c>
    </row>
    <row r="143" spans="1:12" ht="15" x14ac:dyDescent="0.25">
      <c r="A143" s="21"/>
      <c r="B143" s="13"/>
      <c r="C143" s="9"/>
      <c r="D143" s="49" t="s">
        <v>27</v>
      </c>
      <c r="E143" s="114" t="s">
        <v>65</v>
      </c>
      <c r="F143" s="140">
        <v>90</v>
      </c>
      <c r="G143" s="87">
        <v>14.2</v>
      </c>
      <c r="H143" s="87">
        <v>11.2</v>
      </c>
      <c r="I143" s="141">
        <v>4</v>
      </c>
      <c r="J143" s="103">
        <v>131.6</v>
      </c>
      <c r="K143" s="87">
        <v>260</v>
      </c>
      <c r="L143" s="105">
        <v>44.6</v>
      </c>
    </row>
    <row r="144" spans="1:12" ht="15" x14ac:dyDescent="0.25">
      <c r="A144" s="21"/>
      <c r="B144" s="13"/>
      <c r="C144" s="9"/>
      <c r="D144" s="49" t="s">
        <v>28</v>
      </c>
      <c r="E144" s="114" t="s">
        <v>116</v>
      </c>
      <c r="F144" s="140">
        <v>150</v>
      </c>
      <c r="G144" s="87">
        <v>3.7</v>
      </c>
      <c r="H144" s="87">
        <v>5.9</v>
      </c>
      <c r="I144" s="141">
        <v>25.5</v>
      </c>
      <c r="J144" s="103">
        <v>222</v>
      </c>
      <c r="K144" s="87">
        <v>181</v>
      </c>
      <c r="L144" s="105">
        <v>11.2</v>
      </c>
    </row>
    <row r="145" spans="1:12" ht="15" x14ac:dyDescent="0.25">
      <c r="A145" s="21"/>
      <c r="B145" s="13"/>
      <c r="C145" s="9"/>
      <c r="D145" s="49" t="s">
        <v>29</v>
      </c>
      <c r="E145" s="114" t="s">
        <v>117</v>
      </c>
      <c r="F145" s="140">
        <v>200</v>
      </c>
      <c r="G145" s="87">
        <v>0.1</v>
      </c>
      <c r="H145" s="87">
        <v>0.1</v>
      </c>
      <c r="I145" s="141">
        <v>37.9</v>
      </c>
      <c r="J145" s="103">
        <v>113</v>
      </c>
      <c r="K145" s="143">
        <v>411</v>
      </c>
      <c r="L145" s="105">
        <v>3.1</v>
      </c>
    </row>
    <row r="146" spans="1:12" ht="15" x14ac:dyDescent="0.25">
      <c r="A146" s="21"/>
      <c r="B146" s="13"/>
      <c r="C146" s="9"/>
      <c r="D146" s="49" t="s">
        <v>74</v>
      </c>
      <c r="E146" s="114" t="s">
        <v>41</v>
      </c>
      <c r="F146" s="140">
        <v>20</v>
      </c>
      <c r="G146" s="87">
        <v>1.3</v>
      </c>
      <c r="H146" s="87">
        <v>0.2</v>
      </c>
      <c r="I146" s="141">
        <v>8.5</v>
      </c>
      <c r="J146" s="103">
        <v>40.799999999999997</v>
      </c>
      <c r="K146" s="87" t="s">
        <v>37</v>
      </c>
      <c r="L146" s="105">
        <v>1</v>
      </c>
    </row>
    <row r="147" spans="1:12" ht="15.75" thickBot="1" x14ac:dyDescent="0.3">
      <c r="A147" s="21"/>
      <c r="B147" s="13"/>
      <c r="C147" s="9"/>
      <c r="D147" s="49" t="s">
        <v>75</v>
      </c>
      <c r="E147" s="115" t="s">
        <v>42</v>
      </c>
      <c r="F147" s="140">
        <v>40</v>
      </c>
      <c r="G147" s="93">
        <v>3.1</v>
      </c>
      <c r="H147" s="93">
        <v>0.3</v>
      </c>
      <c r="I147" s="145">
        <v>20.100000000000001</v>
      </c>
      <c r="J147" s="106">
        <v>94.7</v>
      </c>
      <c r="K147" s="93" t="s">
        <v>37</v>
      </c>
      <c r="L147" s="107">
        <v>2</v>
      </c>
    </row>
    <row r="148" spans="1:12" ht="15" x14ac:dyDescent="0.25">
      <c r="A148" s="22"/>
      <c r="B148" s="15"/>
      <c r="C148" s="6"/>
      <c r="D148" s="51" t="s">
        <v>31</v>
      </c>
      <c r="E148" s="7"/>
      <c r="F148" s="17">
        <f>SUM(F141:F147)</f>
        <v>760</v>
      </c>
      <c r="G148" s="17">
        <f>SUM(G141:G147)</f>
        <v>23.900000000000002</v>
      </c>
      <c r="H148" s="17">
        <f>SUM(H141:H147)</f>
        <v>25.299999999999997</v>
      </c>
      <c r="I148" s="17">
        <f>SUM(I141:I147)</f>
        <v>106.6</v>
      </c>
      <c r="J148" s="17">
        <f>SUM(J141:J147)</f>
        <v>719.5</v>
      </c>
      <c r="K148" s="23"/>
      <c r="L148" s="17">
        <f>SUM(L141:L147)</f>
        <v>66.5</v>
      </c>
    </row>
    <row r="149" spans="1:12" ht="15" x14ac:dyDescent="0.2">
      <c r="A149" s="27">
        <f>A135</f>
        <v>2</v>
      </c>
      <c r="B149" s="28">
        <f>B135</f>
        <v>5</v>
      </c>
      <c r="C149" s="154" t="s">
        <v>4</v>
      </c>
      <c r="D149" s="155"/>
      <c r="E149" s="29"/>
      <c r="F149" s="30">
        <f>F140+F148</f>
        <v>1310</v>
      </c>
      <c r="G149" s="30">
        <f>G140+G148</f>
        <v>41.300000000000004</v>
      </c>
      <c r="H149" s="30">
        <f>H140+H148</f>
        <v>42.599999999999994</v>
      </c>
      <c r="I149" s="30">
        <f>I140+I148</f>
        <v>177.8</v>
      </c>
      <c r="J149" s="30">
        <f>J140+J148</f>
        <v>1281.5</v>
      </c>
      <c r="K149" s="30"/>
      <c r="L149" s="30">
        <f>L140+L148</f>
        <v>135.05000000000001</v>
      </c>
    </row>
    <row r="150" spans="1:12" x14ac:dyDescent="0.2">
      <c r="A150" s="25"/>
      <c r="B150" s="26"/>
      <c r="C150" s="156" t="s">
        <v>5</v>
      </c>
      <c r="D150" s="156"/>
      <c r="E150" s="156"/>
      <c r="F150" s="32">
        <f>(F19+F32+F47+F62+F77+F92+F107+F121+F134+F149)/(IF(F19=0,0,1)+IF(F32=0,0,1)+IF(F47=0,0,1)+IF(F62=0,0,1)+IF(F77=0,0,1)+IF(F92=0,0,1)+IF(F107=0,0,1)+IF(F121=0,0,1)+IF(F134=0,0,1)+IF(F149=0,0,1))</f>
        <v>1293</v>
      </c>
      <c r="G150" s="32">
        <f>(G19+G32+G47+G62+G77+G92+G107+G121+G134+G149)/(IF(G19=0,0,1)+IF(G32=0,0,1)+IF(G47=0,0,1)+IF(G62=0,0,1)+IF(G77=0,0,1)+IF(G92=0,0,1)+IF(G107=0,0,1)+IF(G121=0,0,1)+IF(G134=0,0,1)+IF(G149=0,0,1))</f>
        <v>41.310000000000009</v>
      </c>
      <c r="H150" s="32">
        <f>(H19+H32+H47+H62+H77+H92+H107+H121+H134+H149)/(IF(H19=0,0,1)+IF(H32=0,0,1)+IF(H47=0,0,1)+IF(H62=0,0,1)+IF(H77=0,0,1)+IF(H92=0,0,1)+IF(H107=0,0,1)+IF(H121=0,0,1)+IF(H134=0,0,1)+IF(H149=0,0,1))</f>
        <v>41.46</v>
      </c>
      <c r="I150" s="32">
        <f>(I19+I32+I47+I62+I77+I92+I107+I121+I134+I149)/(IF(I19=0,0,1)+IF(I32=0,0,1)+IF(I47=0,0,1)+IF(I62=0,0,1)+IF(I77=0,0,1)+IF(I92=0,0,1)+IF(I107=0,0,1)+IF(I121=0,0,1)+IF(I134=0,0,1)+IF(I149=0,0,1))</f>
        <v>181.05999999999997</v>
      </c>
      <c r="J150" s="32">
        <f>(J19+J32+J47+J62+J77+J92+J107+J121+J134+J149)/(IF(J19=0,0,1)+IF(J32=0,0,1)+IF(J47=0,0,1)+IF(J62=0,0,1)+IF(J77=0,0,1)+IF(J92=0,0,1)+IF(J107=0,0,1)+IF(J121=0,0,1)+IF(J134=0,0,1)+IF(J149=0,0,1))</f>
        <v>1344.2839999999999</v>
      </c>
      <c r="K150" s="32"/>
      <c r="L150" s="32">
        <f>(L19+L32+L47+L62+L77+L92+L107+L121+L134+L149)/(IF(L19=0,0,1)+IF(L32=0,0,1)+IF(L47=0,0,1)+IF(L62=0,0,1)+IF(L77=0,0,1)+IF(L92=0,0,1)+IF(L107=0,0,1)+IF(L121=0,0,1)+IF(L134=0,0,1)+IF(L149=0,0,1))</f>
        <v>158.947</v>
      </c>
    </row>
  </sheetData>
  <mergeCells count="14">
    <mergeCell ref="C62:D62"/>
    <mergeCell ref="C77:D77"/>
    <mergeCell ref="C19:D19"/>
    <mergeCell ref="C150:E150"/>
    <mergeCell ref="C149:D149"/>
    <mergeCell ref="C92:D92"/>
    <mergeCell ref="C107:D107"/>
    <mergeCell ref="C121:D121"/>
    <mergeCell ref="C134:D134"/>
    <mergeCell ref="C1:E1"/>
    <mergeCell ref="H1:K1"/>
    <mergeCell ref="H2:K2"/>
    <mergeCell ref="C32:D32"/>
    <mergeCell ref="C47:D4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2023-10-11T12:50:41Z</cp:lastPrinted>
  <dcterms:created xsi:type="dcterms:W3CDTF">2022-05-16T14:23:56Z</dcterms:created>
  <dcterms:modified xsi:type="dcterms:W3CDTF">2024-12-10T12:43:25Z</dcterms:modified>
</cp:coreProperties>
</file>